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6" windowHeight="11700"/>
  </bookViews>
  <sheets>
    <sheet name="Tigrotte Medium" sheetId="2" r:id="rId1"/>
    <sheet name="Tigrotte Large Super e Top" sheetId="3" r:id="rId2"/>
    <sheet name="Junior" sheetId="4" r:id="rId3"/>
    <sheet name="Senior" sheetId="5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" l="1"/>
  <c r="L10" i="5"/>
  <c r="L3" i="5"/>
  <c r="L8" i="5"/>
  <c r="L7" i="5"/>
  <c r="L5" i="5"/>
  <c r="L9" i="5"/>
  <c r="L6" i="5"/>
  <c r="L2" i="5"/>
  <c r="L18" i="3"/>
  <c r="L24" i="3"/>
  <c r="K13" i="3"/>
  <c r="L17" i="3" l="1"/>
  <c r="L23" i="3"/>
  <c r="L19" i="3"/>
  <c r="L29" i="3"/>
  <c r="L20" i="3"/>
  <c r="L28" i="3"/>
  <c r="L37" i="3"/>
  <c r="L34" i="3"/>
  <c r="L36" i="3"/>
  <c r="L35" i="3"/>
  <c r="L30" i="3"/>
  <c r="L21" i="3"/>
  <c r="L22" i="3"/>
  <c r="L27" i="3"/>
  <c r="L25" i="3"/>
  <c r="L33" i="3"/>
  <c r="L26" i="3"/>
  <c r="L32" i="3"/>
  <c r="L31" i="3"/>
  <c r="J4" i="3" l="1"/>
  <c r="J6" i="3"/>
  <c r="J10" i="3"/>
  <c r="J5" i="3"/>
  <c r="J8" i="3"/>
  <c r="J3" i="3"/>
  <c r="J7" i="3"/>
  <c r="J9" i="3"/>
  <c r="J2" i="3"/>
  <c r="K40" i="3" l="1"/>
  <c r="K14" i="5" l="1"/>
  <c r="K12" i="5"/>
  <c r="K6" i="5"/>
  <c r="K9" i="5"/>
  <c r="K5" i="5"/>
  <c r="K7" i="5"/>
  <c r="K8" i="5"/>
  <c r="K3" i="5"/>
  <c r="K10" i="5"/>
  <c r="K4" i="5"/>
  <c r="K2" i="5"/>
  <c r="K32" i="4"/>
  <c r="K28" i="4"/>
  <c r="K26" i="4"/>
  <c r="K22" i="4"/>
  <c r="K15" i="4"/>
  <c r="K17" i="4"/>
  <c r="K23" i="4"/>
  <c r="K13" i="4"/>
  <c r="K20" i="4"/>
  <c r="K16" i="4"/>
  <c r="K25" i="4"/>
  <c r="K21" i="4"/>
  <c r="K18" i="4"/>
  <c r="K19" i="4"/>
  <c r="K14" i="4"/>
  <c r="K27" i="4"/>
  <c r="K29" i="4"/>
  <c r="K24" i="4"/>
  <c r="J10" i="4"/>
  <c r="J6" i="4"/>
  <c r="J7" i="4"/>
  <c r="J8" i="4"/>
  <c r="J5" i="4"/>
  <c r="J9" i="4"/>
  <c r="J2" i="4"/>
  <c r="J15" i="2" l="1"/>
  <c r="J2" i="2"/>
  <c r="J16" i="2"/>
  <c r="J3" i="2"/>
  <c r="J20" i="2"/>
  <c r="J12" i="2"/>
  <c r="J4" i="2"/>
  <c r="J18" i="2"/>
  <c r="J23" i="2"/>
  <c r="J13" i="2"/>
  <c r="J10" i="2"/>
  <c r="J19" i="2"/>
  <c r="J9" i="2"/>
  <c r="J6" i="2"/>
  <c r="J14" i="2"/>
  <c r="J17" i="2"/>
  <c r="J8" i="2"/>
  <c r="J11" i="2"/>
  <c r="J5" i="2"/>
  <c r="J21" i="2"/>
  <c r="J7" i="2"/>
  <c r="J22" i="2"/>
  <c r="K35" i="3"/>
  <c r="K28" i="3"/>
  <c r="K24" i="3"/>
  <c r="K18" i="3"/>
  <c r="K17" i="3"/>
  <c r="K23" i="3"/>
  <c r="K19" i="3"/>
  <c r="K29" i="3"/>
  <c r="K20" i="3"/>
  <c r="K37" i="3"/>
  <c r="K34" i="3"/>
  <c r="K36" i="3"/>
  <c r="K30" i="3"/>
  <c r="K21" i="3"/>
  <c r="K22" i="3"/>
  <c r="K27" i="3"/>
  <c r="K25" i="3"/>
  <c r="K33" i="3"/>
  <c r="K26" i="3"/>
  <c r="K32" i="3"/>
  <c r="K31" i="3"/>
  <c r="K14" i="3"/>
</calcChain>
</file>

<file path=xl/sharedStrings.xml><?xml version="1.0" encoding="utf-8"?>
<sst xmlns="http://schemas.openxmlformats.org/spreadsheetml/2006/main" count="586" uniqueCount="180">
  <si>
    <t>Società</t>
  </si>
  <si>
    <t>Cognome</t>
  </si>
  <si>
    <t>Nome</t>
  </si>
  <si>
    <t>Nascita</t>
  </si>
  <si>
    <t>Categoria</t>
  </si>
  <si>
    <t>I_programma</t>
  </si>
  <si>
    <t>Trave</t>
  </si>
  <si>
    <t>Corpo_libero</t>
  </si>
  <si>
    <t>Volteggio</t>
  </si>
  <si>
    <t>Parallele</t>
  </si>
  <si>
    <t>MEDIUM</t>
  </si>
  <si>
    <t>Asd Atletic</t>
  </si>
  <si>
    <t>AIELLO</t>
  </si>
  <si>
    <t>MARTINA</t>
  </si>
  <si>
    <t>Tigrotte</t>
  </si>
  <si>
    <t>SUPER B</t>
  </si>
  <si>
    <t>ARDIANI</t>
  </si>
  <si>
    <t>ANNA</t>
  </si>
  <si>
    <t>LARGE</t>
  </si>
  <si>
    <t>ASIA</t>
  </si>
  <si>
    <t>BARATTI</t>
  </si>
  <si>
    <t>AMELIA</t>
  </si>
  <si>
    <t>BAVUTTI</t>
  </si>
  <si>
    <t>ALICE</t>
  </si>
  <si>
    <t>EMMA</t>
  </si>
  <si>
    <t>BENASSI</t>
  </si>
  <si>
    <t>ERIKA</t>
  </si>
  <si>
    <t>CHLOE</t>
  </si>
  <si>
    <t>BERNACCHINI</t>
  </si>
  <si>
    <t>GIULIA</t>
  </si>
  <si>
    <t>ELISA</t>
  </si>
  <si>
    <t>SOFIA</t>
  </si>
  <si>
    <t>SUPER A</t>
  </si>
  <si>
    <t>CAMILLA</t>
  </si>
  <si>
    <t>VITTORIA</t>
  </si>
  <si>
    <t>BIGLIARDI</t>
  </si>
  <si>
    <t>CARLOTTA</t>
  </si>
  <si>
    <t>BRAGLIA</t>
  </si>
  <si>
    <t>CACCIANI</t>
  </si>
  <si>
    <t>MARA</t>
  </si>
  <si>
    <t>CAFFARRI</t>
  </si>
  <si>
    <t>MATILDE</t>
  </si>
  <si>
    <t>CANTARELLI</t>
  </si>
  <si>
    <t>BIANCA</t>
  </si>
  <si>
    <t>CANTIR</t>
  </si>
  <si>
    <t>LIA</t>
  </si>
  <si>
    <t>CASTELLITTO</t>
  </si>
  <si>
    <t>BEATRICE SVEVA</t>
  </si>
  <si>
    <t>ELEONORA</t>
  </si>
  <si>
    <t>CAVALIERI</t>
  </si>
  <si>
    <t>EVA</t>
  </si>
  <si>
    <t>CELESTINO</t>
  </si>
  <si>
    <t>GAIA</t>
  </si>
  <si>
    <t>ALESSIA</t>
  </si>
  <si>
    <t>MARTA</t>
  </si>
  <si>
    <t>CORRIAS</t>
  </si>
  <si>
    <t>MIA</t>
  </si>
  <si>
    <t>D`ALOIA</t>
  </si>
  <si>
    <t>DENISE</t>
  </si>
  <si>
    <t>DEPESTRE</t>
  </si>
  <si>
    <t>SWAMI</t>
  </si>
  <si>
    <t>VIOLA</t>
  </si>
  <si>
    <t>ECH CHARKAOUI</t>
  </si>
  <si>
    <t>ANNA CHIARA</t>
  </si>
  <si>
    <t>SVEVA</t>
  </si>
  <si>
    <t>GRETA</t>
  </si>
  <si>
    <t>FORMISANO</t>
  </si>
  <si>
    <t>FRESI</t>
  </si>
  <si>
    <t>AGATA</t>
  </si>
  <si>
    <t>GATTI</t>
  </si>
  <si>
    <t>MATILDA</t>
  </si>
  <si>
    <t>GENERALI</t>
  </si>
  <si>
    <t>GIARRIZZO</t>
  </si>
  <si>
    <t>LINDA</t>
  </si>
  <si>
    <t>GIBERTI</t>
  </si>
  <si>
    <t>GRANDE</t>
  </si>
  <si>
    <t>GUALTIERI</t>
  </si>
  <si>
    <t>IACOBONE</t>
  </si>
  <si>
    <t>ANGELICA</t>
  </si>
  <si>
    <t>LEONE</t>
  </si>
  <si>
    <t>LO NEGRO</t>
  </si>
  <si>
    <t>MANZO</t>
  </si>
  <si>
    <t>MIHAI</t>
  </si>
  <si>
    <t>ALESSIA MARIA</t>
  </si>
  <si>
    <t>IRENE</t>
  </si>
  <si>
    <t>MONTANARI</t>
  </si>
  <si>
    <t>CLARISSA</t>
  </si>
  <si>
    <t>MOTTOLA</t>
  </si>
  <si>
    <t>MUSCO</t>
  </si>
  <si>
    <t>PATERLINI</t>
  </si>
  <si>
    <t>VERA</t>
  </si>
  <si>
    <t>PATTACINI</t>
  </si>
  <si>
    <t>PATUELLI</t>
  </si>
  <si>
    <t>PELATTI</t>
  </si>
  <si>
    <t>PERULLI</t>
  </si>
  <si>
    <t>ANGELA</t>
  </si>
  <si>
    <t>RIMOLDI</t>
  </si>
  <si>
    <t>RINALDI</t>
  </si>
  <si>
    <t>ROTA</t>
  </si>
  <si>
    <t>SERRA</t>
  </si>
  <si>
    <t>DILETTA</t>
  </si>
  <si>
    <t>SONCINI</t>
  </si>
  <si>
    <t>SORRIVI</t>
  </si>
  <si>
    <t>STAGLIANO`</t>
  </si>
  <si>
    <t>STEFANI</t>
  </si>
  <si>
    <t>CELESTE</t>
  </si>
  <si>
    <t>TAGLIAVINI</t>
  </si>
  <si>
    <t>TRUTA</t>
  </si>
  <si>
    <t>RAISSA ANNAMARIA</t>
  </si>
  <si>
    <t>ZANICHELLI</t>
  </si>
  <si>
    <t>Ginnastica Gymnova A.S.D.</t>
  </si>
  <si>
    <t>Ginnastica Artistica Rubiera</t>
  </si>
  <si>
    <t>Pol. Scandianese A.S.D.</t>
  </si>
  <si>
    <t>Jfit ASD</t>
  </si>
  <si>
    <t>Olympia S.S.D.</t>
  </si>
  <si>
    <t>Pol. San Marco</t>
  </si>
  <si>
    <t>Sgr Ginnastica Reggiana</t>
  </si>
  <si>
    <t>Totale</t>
  </si>
  <si>
    <t>CATEGORIA</t>
  </si>
  <si>
    <t>LIVELLO</t>
  </si>
  <si>
    <t>Corpo Libero</t>
  </si>
  <si>
    <t>Junior F</t>
  </si>
  <si>
    <t>SORINO</t>
  </si>
  <si>
    <t>ESTER MARIA</t>
  </si>
  <si>
    <t>DIOLAITI</t>
  </si>
  <si>
    <t>FREDDI</t>
  </si>
  <si>
    <t>ALESSANDRA</t>
  </si>
  <si>
    <t>BORRELLI</t>
  </si>
  <si>
    <t>LUCREZIA</t>
  </si>
  <si>
    <t>LOUKILI</t>
  </si>
  <si>
    <t>WISSALE</t>
  </si>
  <si>
    <t>TUMATIS</t>
  </si>
  <si>
    <t>SARA</t>
  </si>
  <si>
    <t>STROZZI</t>
  </si>
  <si>
    <t>LUCIA</t>
  </si>
  <si>
    <t>CANTAGALLI</t>
  </si>
  <si>
    <t>DENTI</t>
  </si>
  <si>
    <t>VALENTINA</t>
  </si>
  <si>
    <t>BREVINI</t>
  </si>
  <si>
    <t>FLAVIA</t>
  </si>
  <si>
    <t>CATELLANI</t>
  </si>
  <si>
    <t>CELANO</t>
  </si>
  <si>
    <t>VERONICA</t>
  </si>
  <si>
    <t>DELMONTE</t>
  </si>
  <si>
    <t>LEVI</t>
  </si>
  <si>
    <t>REBECCA</t>
  </si>
  <si>
    <t>MARTELLI</t>
  </si>
  <si>
    <t>ZAVARONI</t>
  </si>
  <si>
    <t>CONTI</t>
  </si>
  <si>
    <t>DI NOBILE</t>
  </si>
  <si>
    <t>ROMOLI</t>
  </si>
  <si>
    <t>BEATRICE</t>
  </si>
  <si>
    <t>TONIETTO</t>
  </si>
  <si>
    <t>GHIDOTTI</t>
  </si>
  <si>
    <t>ELENA</t>
  </si>
  <si>
    <t>GIANFRANCESCO</t>
  </si>
  <si>
    <t>TEDESCHI</t>
  </si>
  <si>
    <t>CHRISTINE</t>
  </si>
  <si>
    <t>RUFFINI</t>
  </si>
  <si>
    <t>RITA</t>
  </si>
  <si>
    <t>TOP LEVEL</t>
  </si>
  <si>
    <t>CHIELLINO</t>
  </si>
  <si>
    <t>Seniores F</t>
  </si>
  <si>
    <t>TIBELLO</t>
  </si>
  <si>
    <t>BENEDETTA MARIA</t>
  </si>
  <si>
    <t>BIANCO</t>
  </si>
  <si>
    <t>YADIRA</t>
  </si>
  <si>
    <t>BERTOZZI</t>
  </si>
  <si>
    <t>AURORA</t>
  </si>
  <si>
    <t>MIARI</t>
  </si>
  <si>
    <t>ROLLI</t>
  </si>
  <si>
    <t>FIORENZA</t>
  </si>
  <si>
    <t>RUGGIERO</t>
  </si>
  <si>
    <t>SANTI</t>
  </si>
  <si>
    <t>MARTA AI</t>
  </si>
  <si>
    <t>BONDAVALLI</t>
  </si>
  <si>
    <t>LAURA</t>
  </si>
  <si>
    <t>NOTARI</t>
  </si>
  <si>
    <t>CATANIA</t>
  </si>
  <si>
    <t>Tre migliori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</si>
</sst>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/>
    </xf>
    <xf numFmtId="0" fontId="19" fillId="0" borderId="10" xfId="0" applyFont="1" applyBorder="1"/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34" borderId="0" xfId="0" applyFont="1" applyFill="1" applyBorder="1"/>
    <xf numFmtId="0" fontId="19" fillId="34" borderId="0" xfId="0" applyFont="1" applyFill="1" applyBorder="1"/>
    <xf numFmtId="14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14" fontId="18" fillId="33" borderId="10" xfId="0" applyNumberFormat="1" applyFont="1" applyFill="1" applyBorder="1" applyAlignment="1">
      <alignment horizontal="center"/>
    </xf>
    <xf numFmtId="0" fontId="18" fillId="34" borderId="10" xfId="0" applyFont="1" applyFill="1" applyBorder="1"/>
    <xf numFmtId="0" fontId="19" fillId="34" borderId="10" xfId="0" applyFont="1" applyFill="1" applyBorder="1"/>
    <xf numFmtId="14" fontId="19" fillId="34" borderId="10" xfId="0" applyNumberFormat="1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18" fillId="34" borderId="10" xfId="0" applyFont="1" applyFill="1" applyBorder="1" applyAlignment="1">
      <alignment vertical="center"/>
    </xf>
    <xf numFmtId="0" fontId="19" fillId="34" borderId="10" xfId="0" applyFont="1" applyFill="1" applyBorder="1" applyAlignment="1">
      <alignment vertical="center"/>
    </xf>
    <xf numFmtId="14" fontId="19" fillId="34" borderId="10" xfId="0" applyNumberFormat="1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9" fillId="34" borderId="11" xfId="0" applyFont="1" applyFill="1" applyBorder="1"/>
    <xf numFmtId="0" fontId="21" fillId="34" borderId="10" xfId="0" applyFont="1" applyFill="1" applyBorder="1" applyAlignment="1">
      <alignment vertical="center"/>
    </xf>
    <xf numFmtId="0" fontId="21" fillId="34" borderId="10" xfId="0" applyFont="1" applyFill="1" applyBorder="1"/>
    <xf numFmtId="0" fontId="19" fillId="33" borderId="10" xfId="0" applyFont="1" applyFill="1" applyBorder="1" applyAlignment="1">
      <alignment vertical="center"/>
    </xf>
    <xf numFmtId="14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/>
    <xf numFmtId="0" fontId="19" fillId="0" borderId="10" xfId="0" applyFont="1" applyBorder="1" applyAlignment="1"/>
    <xf numFmtId="0" fontId="0" fillId="0" borderId="0" xfId="0" applyAlignment="1"/>
    <xf numFmtId="0" fontId="19" fillId="33" borderId="10" xfId="0" applyFont="1" applyFill="1" applyBorder="1"/>
    <xf numFmtId="14" fontId="19" fillId="33" borderId="10" xfId="0" applyNumberFormat="1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3" borderId="10" xfId="0" applyFont="1" applyFill="1" applyBorder="1"/>
    <xf numFmtId="0" fontId="19" fillId="33" borderId="11" xfId="0" applyFont="1" applyFill="1" applyBorder="1"/>
    <xf numFmtId="0" fontId="18" fillId="33" borderId="10" xfId="0" applyFont="1" applyFill="1" applyBorder="1" applyAlignment="1">
      <alignment vertical="center"/>
    </xf>
    <xf numFmtId="14" fontId="19" fillId="33" borderId="10" xfId="0" applyNumberFormat="1" applyFont="1" applyFill="1" applyBorder="1" applyAlignment="1">
      <alignment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G1:J1048576"/>
    </sheetView>
  </sheetViews>
  <sheetFormatPr defaultRowHeight="14.4" x14ac:dyDescent="0.3"/>
  <cols>
    <col min="1" max="1" width="27.33203125" style="1" bestFit="1" customWidth="1"/>
    <col min="2" max="2" width="14.6640625" style="1" bestFit="1" customWidth="1"/>
    <col min="3" max="3" width="12.5546875" style="1" bestFit="1" customWidth="1"/>
    <col min="4" max="4" width="10.5546875" style="1" bestFit="1" customWidth="1"/>
    <col min="5" max="5" width="11.109375" style="2" bestFit="1" customWidth="1"/>
    <col min="6" max="6" width="15.33203125" style="2" bestFit="1" customWidth="1"/>
    <col min="7" max="10" width="12.6640625" style="2" customWidth="1"/>
  </cols>
  <sheetData>
    <row r="1" spans="1:10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117</v>
      </c>
    </row>
    <row r="2" spans="1:10" ht="15" x14ac:dyDescent="0.25">
      <c r="A2" s="48" t="s">
        <v>110</v>
      </c>
      <c r="B2" s="34" t="s">
        <v>87</v>
      </c>
      <c r="C2" s="34" t="s">
        <v>41</v>
      </c>
      <c r="D2" s="49">
        <v>42156</v>
      </c>
      <c r="E2" s="36" t="s">
        <v>14</v>
      </c>
      <c r="F2" s="36" t="s">
        <v>10</v>
      </c>
      <c r="G2" s="36">
        <v>9.15</v>
      </c>
      <c r="H2" s="36">
        <v>8.9</v>
      </c>
      <c r="I2" s="36">
        <v>9.75</v>
      </c>
      <c r="J2" s="36">
        <f t="shared" ref="J2:J23" si="0">SUM(G2,H2,I2)</f>
        <v>27.8</v>
      </c>
    </row>
    <row r="3" spans="1:10" ht="15" x14ac:dyDescent="0.25">
      <c r="A3" s="25" t="s">
        <v>113</v>
      </c>
      <c r="B3" s="26" t="s">
        <v>96</v>
      </c>
      <c r="C3" s="26" t="s">
        <v>84</v>
      </c>
      <c r="D3" s="27">
        <v>42555</v>
      </c>
      <c r="E3" s="6" t="s">
        <v>14</v>
      </c>
      <c r="F3" s="6" t="s">
        <v>10</v>
      </c>
      <c r="G3" s="6">
        <v>8.6999999999999993</v>
      </c>
      <c r="H3" s="6">
        <v>9</v>
      </c>
      <c r="I3" s="6">
        <v>9.6999999999999993</v>
      </c>
      <c r="J3" s="6">
        <f t="shared" si="0"/>
        <v>27.4</v>
      </c>
    </row>
    <row r="4" spans="1:10" ht="15" x14ac:dyDescent="0.25">
      <c r="A4" s="25" t="s">
        <v>111</v>
      </c>
      <c r="B4" s="26" t="s">
        <v>93</v>
      </c>
      <c r="C4" s="26" t="s">
        <v>29</v>
      </c>
      <c r="D4" s="27">
        <v>42133</v>
      </c>
      <c r="E4" s="6" t="s">
        <v>14</v>
      </c>
      <c r="F4" s="6" t="s">
        <v>10</v>
      </c>
      <c r="G4" s="6">
        <v>8.25</v>
      </c>
      <c r="H4" s="6">
        <v>9.1999999999999993</v>
      </c>
      <c r="I4" s="6">
        <v>9.65</v>
      </c>
      <c r="J4" s="6">
        <f t="shared" si="0"/>
        <v>27.1</v>
      </c>
    </row>
    <row r="5" spans="1:10" ht="15" x14ac:dyDescent="0.25">
      <c r="A5" s="25" t="s">
        <v>113</v>
      </c>
      <c r="B5" s="26" t="s">
        <v>72</v>
      </c>
      <c r="C5" s="26" t="s">
        <v>73</v>
      </c>
      <c r="D5" s="27">
        <v>42456</v>
      </c>
      <c r="E5" s="6" t="s">
        <v>14</v>
      </c>
      <c r="F5" s="6" t="s">
        <v>10</v>
      </c>
      <c r="G5" s="6">
        <v>8.9</v>
      </c>
      <c r="H5" s="6">
        <v>9.1999999999999993</v>
      </c>
      <c r="I5" s="6">
        <v>9.6</v>
      </c>
      <c r="J5" s="6">
        <f t="shared" si="0"/>
        <v>27.700000000000003</v>
      </c>
    </row>
    <row r="6" spans="1:10" ht="15" x14ac:dyDescent="0.25">
      <c r="A6" s="25" t="s">
        <v>111</v>
      </c>
      <c r="B6" s="26" t="s">
        <v>101</v>
      </c>
      <c r="C6" s="26" t="s">
        <v>53</v>
      </c>
      <c r="D6" s="27">
        <v>42157</v>
      </c>
      <c r="E6" s="6" t="s">
        <v>14</v>
      </c>
      <c r="F6" s="6" t="s">
        <v>10</v>
      </c>
      <c r="G6" s="6">
        <v>9</v>
      </c>
      <c r="H6" s="6">
        <v>9</v>
      </c>
      <c r="I6" s="6">
        <v>9.6</v>
      </c>
      <c r="J6" s="6">
        <f t="shared" si="0"/>
        <v>27.6</v>
      </c>
    </row>
    <row r="7" spans="1:10" ht="15" x14ac:dyDescent="0.25">
      <c r="A7" s="25" t="s">
        <v>115</v>
      </c>
      <c r="B7" s="26" t="s">
        <v>103</v>
      </c>
      <c r="C7" s="26" t="s">
        <v>23</v>
      </c>
      <c r="D7" s="27">
        <v>42529</v>
      </c>
      <c r="E7" s="6" t="s">
        <v>14</v>
      </c>
      <c r="F7" s="6" t="s">
        <v>10</v>
      </c>
      <c r="G7" s="6">
        <v>9.1999999999999993</v>
      </c>
      <c r="H7" s="6">
        <v>8.6999999999999993</v>
      </c>
      <c r="I7" s="6">
        <v>9.6</v>
      </c>
      <c r="J7" s="6">
        <f t="shared" si="0"/>
        <v>27.5</v>
      </c>
    </row>
    <row r="8" spans="1:10" ht="15" x14ac:dyDescent="0.25">
      <c r="A8" s="25" t="s">
        <v>110</v>
      </c>
      <c r="B8" s="26" t="s">
        <v>87</v>
      </c>
      <c r="C8" s="26" t="s">
        <v>61</v>
      </c>
      <c r="D8" s="27">
        <v>42464</v>
      </c>
      <c r="E8" s="6" t="s">
        <v>14</v>
      </c>
      <c r="F8" s="6" t="s">
        <v>10</v>
      </c>
      <c r="G8" s="6">
        <v>9.0500000000000007</v>
      </c>
      <c r="H8" s="6">
        <v>9</v>
      </c>
      <c r="I8" s="6">
        <v>9.5500000000000007</v>
      </c>
      <c r="J8" s="6">
        <f t="shared" si="0"/>
        <v>27.6</v>
      </c>
    </row>
    <row r="9" spans="1:10" ht="15" x14ac:dyDescent="0.25">
      <c r="A9" s="25" t="s">
        <v>111</v>
      </c>
      <c r="B9" s="26" t="s">
        <v>99</v>
      </c>
      <c r="C9" s="26" t="s">
        <v>100</v>
      </c>
      <c r="D9" s="27">
        <v>42721</v>
      </c>
      <c r="E9" s="6" t="s">
        <v>14</v>
      </c>
      <c r="F9" s="6" t="s">
        <v>10</v>
      </c>
      <c r="G9" s="6">
        <v>9.1999999999999993</v>
      </c>
      <c r="H9" s="6">
        <v>9.3000000000000007</v>
      </c>
      <c r="I9" s="6">
        <v>9.5</v>
      </c>
      <c r="J9" s="6">
        <f t="shared" si="0"/>
        <v>28</v>
      </c>
    </row>
    <row r="10" spans="1:10" ht="15" x14ac:dyDescent="0.25">
      <c r="A10" s="25" t="s">
        <v>111</v>
      </c>
      <c r="B10" s="26" t="s">
        <v>74</v>
      </c>
      <c r="C10" s="26" t="s">
        <v>63</v>
      </c>
      <c r="D10" s="27">
        <v>42468</v>
      </c>
      <c r="E10" s="6" t="s">
        <v>14</v>
      </c>
      <c r="F10" s="6" t="s">
        <v>10</v>
      </c>
      <c r="G10" s="6">
        <v>8.35</v>
      </c>
      <c r="H10" s="6">
        <v>9.1</v>
      </c>
      <c r="I10" s="6">
        <v>9.5</v>
      </c>
      <c r="J10" s="6">
        <f t="shared" si="0"/>
        <v>26.95</v>
      </c>
    </row>
    <row r="11" spans="1:10" ht="15" x14ac:dyDescent="0.25">
      <c r="A11" s="25" t="s">
        <v>113</v>
      </c>
      <c r="B11" s="26" t="s">
        <v>40</v>
      </c>
      <c r="C11" s="26" t="s">
        <v>41</v>
      </c>
      <c r="D11" s="27">
        <v>42161</v>
      </c>
      <c r="E11" s="6" t="s">
        <v>14</v>
      </c>
      <c r="F11" s="6" t="s">
        <v>10</v>
      </c>
      <c r="G11" s="6">
        <v>8.35</v>
      </c>
      <c r="H11" s="6">
        <v>8.3000000000000007</v>
      </c>
      <c r="I11" s="6">
        <v>9.5</v>
      </c>
      <c r="J11" s="6">
        <f t="shared" si="0"/>
        <v>26.15</v>
      </c>
    </row>
    <row r="12" spans="1:10" ht="15" x14ac:dyDescent="0.25">
      <c r="A12" s="25" t="s">
        <v>111</v>
      </c>
      <c r="B12" s="26" t="s">
        <v>109</v>
      </c>
      <c r="C12" s="26" t="s">
        <v>84</v>
      </c>
      <c r="D12" s="27">
        <v>42668</v>
      </c>
      <c r="E12" s="6" t="s">
        <v>14</v>
      </c>
      <c r="F12" s="6" t="s">
        <v>10</v>
      </c>
      <c r="G12" s="6">
        <v>8.6999999999999993</v>
      </c>
      <c r="H12" s="6">
        <v>8.8000000000000007</v>
      </c>
      <c r="I12" s="6">
        <v>9.4</v>
      </c>
      <c r="J12" s="6">
        <f t="shared" si="0"/>
        <v>26.9</v>
      </c>
    </row>
    <row r="13" spans="1:10" ht="15" x14ac:dyDescent="0.25">
      <c r="A13" s="25" t="s">
        <v>111</v>
      </c>
      <c r="B13" s="26" t="s">
        <v>49</v>
      </c>
      <c r="C13" s="26" t="s">
        <v>50</v>
      </c>
      <c r="D13" s="27">
        <v>42312</v>
      </c>
      <c r="E13" s="6" t="s">
        <v>14</v>
      </c>
      <c r="F13" s="6" t="s">
        <v>10</v>
      </c>
      <c r="G13" s="6">
        <v>8.35</v>
      </c>
      <c r="H13" s="6">
        <v>8.8000000000000007</v>
      </c>
      <c r="I13" s="6">
        <v>9.3000000000000007</v>
      </c>
      <c r="J13" s="6">
        <f t="shared" si="0"/>
        <v>26.45</v>
      </c>
    </row>
    <row r="14" spans="1:10" ht="15" x14ac:dyDescent="0.25">
      <c r="A14" s="25" t="s">
        <v>111</v>
      </c>
      <c r="B14" s="26" t="s">
        <v>101</v>
      </c>
      <c r="C14" s="26" t="s">
        <v>30</v>
      </c>
      <c r="D14" s="27">
        <v>42503</v>
      </c>
      <c r="E14" s="6" t="s">
        <v>14</v>
      </c>
      <c r="F14" s="6" t="s">
        <v>10</v>
      </c>
      <c r="G14" s="6">
        <v>8.75</v>
      </c>
      <c r="H14" s="6">
        <v>9.3000000000000007</v>
      </c>
      <c r="I14" s="6">
        <v>9.1999999999999993</v>
      </c>
      <c r="J14" s="6">
        <f t="shared" si="0"/>
        <v>27.25</v>
      </c>
    </row>
    <row r="15" spans="1:10" ht="15" x14ac:dyDescent="0.25">
      <c r="A15" s="25" t="s">
        <v>113</v>
      </c>
      <c r="B15" s="26" t="s">
        <v>81</v>
      </c>
      <c r="C15" s="26" t="s">
        <v>65</v>
      </c>
      <c r="D15" s="27">
        <v>42325</v>
      </c>
      <c r="E15" s="6" t="s">
        <v>14</v>
      </c>
      <c r="F15" s="6" t="s">
        <v>10</v>
      </c>
      <c r="G15" s="6">
        <v>8.4</v>
      </c>
      <c r="H15" s="6">
        <v>8.6</v>
      </c>
      <c r="I15" s="6">
        <v>9.1999999999999993</v>
      </c>
      <c r="J15" s="6">
        <f t="shared" si="0"/>
        <v>26.2</v>
      </c>
    </row>
    <row r="16" spans="1:10" ht="15" x14ac:dyDescent="0.25">
      <c r="A16" s="25" t="s">
        <v>114</v>
      </c>
      <c r="B16" s="26" t="s">
        <v>51</v>
      </c>
      <c r="C16" s="26" t="s">
        <v>52</v>
      </c>
      <c r="D16" s="27">
        <v>42323</v>
      </c>
      <c r="E16" s="6" t="s">
        <v>14</v>
      </c>
      <c r="F16" s="6" t="s">
        <v>10</v>
      </c>
      <c r="G16" s="6">
        <v>8.4</v>
      </c>
      <c r="H16" s="6">
        <v>8.8000000000000007</v>
      </c>
      <c r="I16" s="6">
        <v>9.1</v>
      </c>
      <c r="J16" s="6">
        <f t="shared" si="0"/>
        <v>26.300000000000004</v>
      </c>
    </row>
    <row r="17" spans="1:10" ht="15" x14ac:dyDescent="0.25">
      <c r="A17" s="25" t="s">
        <v>110</v>
      </c>
      <c r="B17" s="26" t="s">
        <v>71</v>
      </c>
      <c r="C17" s="26" t="s">
        <v>61</v>
      </c>
      <c r="D17" s="27">
        <v>42022</v>
      </c>
      <c r="E17" s="6" t="s">
        <v>14</v>
      </c>
      <c r="F17" s="6" t="s">
        <v>10</v>
      </c>
      <c r="G17" s="6">
        <v>9.25</v>
      </c>
      <c r="H17" s="6">
        <v>8.6</v>
      </c>
      <c r="I17" s="6">
        <v>9.1</v>
      </c>
      <c r="J17" s="6">
        <f t="shared" si="0"/>
        <v>26.950000000000003</v>
      </c>
    </row>
    <row r="18" spans="1:10" ht="15" x14ac:dyDescent="0.25">
      <c r="A18" s="25" t="s">
        <v>111</v>
      </c>
      <c r="B18" s="26" t="s">
        <v>28</v>
      </c>
      <c r="C18" s="26" t="s">
        <v>29</v>
      </c>
      <c r="D18" s="27">
        <v>42167</v>
      </c>
      <c r="E18" s="6" t="s">
        <v>14</v>
      </c>
      <c r="F18" s="6" t="s">
        <v>10</v>
      </c>
      <c r="G18" s="6">
        <v>8.9</v>
      </c>
      <c r="H18" s="6">
        <v>8.6999999999999993</v>
      </c>
      <c r="I18" s="6">
        <v>8.9</v>
      </c>
      <c r="J18" s="6">
        <f t="shared" si="0"/>
        <v>26.5</v>
      </c>
    </row>
    <row r="19" spans="1:10" x14ac:dyDescent="0.3">
      <c r="A19" s="25" t="s">
        <v>111</v>
      </c>
      <c r="B19" s="26" t="s">
        <v>85</v>
      </c>
      <c r="C19" s="26" t="s">
        <v>86</v>
      </c>
      <c r="D19" s="27">
        <v>42650</v>
      </c>
      <c r="E19" s="6" t="s">
        <v>14</v>
      </c>
      <c r="F19" s="6" t="s">
        <v>10</v>
      </c>
      <c r="G19" s="6">
        <v>8.8000000000000007</v>
      </c>
      <c r="H19" s="6">
        <v>8.6</v>
      </c>
      <c r="I19" s="6">
        <v>8.8000000000000007</v>
      </c>
      <c r="J19" s="6">
        <f t="shared" si="0"/>
        <v>26.2</v>
      </c>
    </row>
    <row r="20" spans="1:10" ht="15" x14ac:dyDescent="0.25">
      <c r="A20" s="25" t="s">
        <v>113</v>
      </c>
      <c r="B20" s="26" t="s">
        <v>62</v>
      </c>
      <c r="C20" s="26" t="s">
        <v>31</v>
      </c>
      <c r="D20" s="27">
        <v>42394</v>
      </c>
      <c r="E20" s="6" t="s">
        <v>14</v>
      </c>
      <c r="F20" s="6" t="s">
        <v>10</v>
      </c>
      <c r="G20" s="6">
        <v>9.3000000000000007</v>
      </c>
      <c r="H20" s="6">
        <v>8.6</v>
      </c>
      <c r="I20" s="6">
        <v>8.6999999999999993</v>
      </c>
      <c r="J20" s="6">
        <f t="shared" si="0"/>
        <v>26.599999999999998</v>
      </c>
    </row>
    <row r="21" spans="1:10" x14ac:dyDescent="0.3">
      <c r="A21" s="25" t="s">
        <v>114</v>
      </c>
      <c r="B21" s="26" t="s">
        <v>37</v>
      </c>
      <c r="C21" s="26" t="s">
        <v>34</v>
      </c>
      <c r="D21" s="27">
        <v>42603</v>
      </c>
      <c r="E21" s="6" t="s">
        <v>14</v>
      </c>
      <c r="F21" s="6" t="s">
        <v>10</v>
      </c>
      <c r="G21" s="6">
        <v>7.9</v>
      </c>
      <c r="H21" s="6">
        <v>7.3</v>
      </c>
      <c r="I21" s="6">
        <v>8.6999999999999993</v>
      </c>
      <c r="J21" s="6">
        <f t="shared" si="0"/>
        <v>23.9</v>
      </c>
    </row>
    <row r="22" spans="1:10" ht="15" x14ac:dyDescent="0.25">
      <c r="A22" s="25" t="s">
        <v>111</v>
      </c>
      <c r="B22" s="32" t="s">
        <v>22</v>
      </c>
      <c r="C22" s="26" t="s">
        <v>23</v>
      </c>
      <c r="D22" s="27">
        <v>42433</v>
      </c>
      <c r="E22" s="6" t="s">
        <v>14</v>
      </c>
      <c r="F22" s="6" t="s">
        <v>10</v>
      </c>
      <c r="G22" s="6"/>
      <c r="H22" s="6"/>
      <c r="I22" s="6"/>
      <c r="J22" s="6">
        <f t="shared" si="0"/>
        <v>0</v>
      </c>
    </row>
    <row r="23" spans="1:10" ht="15" x14ac:dyDescent="0.25">
      <c r="A23" s="25" t="s">
        <v>111</v>
      </c>
      <c r="B23" s="32" t="s">
        <v>42</v>
      </c>
      <c r="C23" s="26" t="s">
        <v>43</v>
      </c>
      <c r="D23" s="27">
        <v>42209</v>
      </c>
      <c r="E23" s="6" t="s">
        <v>14</v>
      </c>
      <c r="F23" s="6" t="s">
        <v>10</v>
      </c>
      <c r="G23" s="6"/>
      <c r="H23" s="6"/>
      <c r="I23" s="6"/>
      <c r="J23" s="6">
        <f t="shared" si="0"/>
        <v>0</v>
      </c>
    </row>
  </sheetData>
  <sortState ref="A2:J23">
    <sortCondition descending="1" ref="F2:F23"/>
    <sortCondition descending="1" ref="I2:I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0" workbookViewId="0">
      <selection activeCell="P14" sqref="P14"/>
    </sheetView>
  </sheetViews>
  <sheetFormatPr defaultRowHeight="14.4" x14ac:dyDescent="0.3"/>
  <cols>
    <col min="1" max="1" width="27.33203125" bestFit="1" customWidth="1"/>
    <col min="2" max="2" width="10.6640625" bestFit="1" customWidth="1"/>
    <col min="3" max="3" width="17" bestFit="1" customWidth="1"/>
    <col min="4" max="4" width="10.5546875" style="3" bestFit="1" customWidth="1"/>
    <col min="5" max="5" width="11.109375" style="4" bestFit="1" customWidth="1"/>
    <col min="6" max="6" width="15.33203125" style="4" bestFit="1" customWidth="1"/>
    <col min="7" max="10" width="12.6640625" customWidth="1"/>
    <col min="11" max="11" width="6" bestFit="1" customWidth="1"/>
    <col min="12" max="12" width="9.88671875" bestFit="1" customWidth="1"/>
  </cols>
  <sheetData>
    <row r="1" spans="1:12" x14ac:dyDescent="0.3">
      <c r="A1" s="10" t="s">
        <v>0</v>
      </c>
      <c r="B1" s="10" t="s">
        <v>1</v>
      </c>
      <c r="C1" s="10" t="s">
        <v>2</v>
      </c>
      <c r="D1" s="18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30" t="s">
        <v>117</v>
      </c>
      <c r="K1" s="29"/>
      <c r="L1" s="45"/>
    </row>
    <row r="2" spans="1:12" x14ac:dyDescent="0.3">
      <c r="A2" s="46" t="s">
        <v>11</v>
      </c>
      <c r="B2" s="40" t="s">
        <v>35</v>
      </c>
      <c r="C2" s="40" t="s">
        <v>36</v>
      </c>
      <c r="D2" s="41">
        <v>42348</v>
      </c>
      <c r="E2" s="42" t="s">
        <v>14</v>
      </c>
      <c r="F2" s="42" t="s">
        <v>18</v>
      </c>
      <c r="G2" s="40">
        <v>9.25</v>
      </c>
      <c r="H2" s="40">
        <v>9.3000000000000007</v>
      </c>
      <c r="I2" s="40">
        <v>9.75</v>
      </c>
      <c r="J2" s="47">
        <f>SUM(G2:I2)</f>
        <v>28.3</v>
      </c>
      <c r="K2" s="20"/>
      <c r="L2" s="45"/>
    </row>
    <row r="3" spans="1:12" x14ac:dyDescent="0.3">
      <c r="A3" s="19" t="s">
        <v>112</v>
      </c>
      <c r="B3" s="20" t="s">
        <v>88</v>
      </c>
      <c r="C3" s="20" t="s">
        <v>64</v>
      </c>
      <c r="D3" s="21">
        <v>42122</v>
      </c>
      <c r="E3" s="22" t="s">
        <v>14</v>
      </c>
      <c r="F3" s="22" t="s">
        <v>18</v>
      </c>
      <c r="G3" s="20">
        <v>8.9499999999999993</v>
      </c>
      <c r="H3" s="20">
        <v>9.3000000000000007</v>
      </c>
      <c r="I3" s="20">
        <v>9.6999999999999993</v>
      </c>
      <c r="J3" s="31">
        <f>SUM(G3:I3)</f>
        <v>27.95</v>
      </c>
      <c r="K3" s="20"/>
      <c r="L3" s="45"/>
    </row>
    <row r="4" spans="1:12" x14ac:dyDescent="0.3">
      <c r="A4" s="19" t="s">
        <v>11</v>
      </c>
      <c r="B4" s="20" t="s">
        <v>77</v>
      </c>
      <c r="C4" s="20" t="s">
        <v>78</v>
      </c>
      <c r="D4" s="21">
        <v>42062</v>
      </c>
      <c r="E4" s="22" t="s">
        <v>14</v>
      </c>
      <c r="F4" s="22" t="s">
        <v>18</v>
      </c>
      <c r="G4" s="20">
        <v>9</v>
      </c>
      <c r="H4" s="20">
        <v>9.1</v>
      </c>
      <c r="I4" s="20">
        <v>9.6999999999999993</v>
      </c>
      <c r="J4" s="31">
        <f>SUM(G4:I4)</f>
        <v>27.8</v>
      </c>
      <c r="K4" s="20"/>
      <c r="L4" s="45"/>
    </row>
    <row r="5" spans="1:12" x14ac:dyDescent="0.3">
      <c r="A5" s="19" t="s">
        <v>115</v>
      </c>
      <c r="B5" s="20" t="s">
        <v>94</v>
      </c>
      <c r="C5" s="20" t="s">
        <v>95</v>
      </c>
      <c r="D5" s="21">
        <v>42180</v>
      </c>
      <c r="E5" s="22" t="s">
        <v>14</v>
      </c>
      <c r="F5" s="22" t="s">
        <v>18</v>
      </c>
      <c r="G5" s="20">
        <v>9.25</v>
      </c>
      <c r="H5" s="20">
        <v>9</v>
      </c>
      <c r="I5" s="20">
        <v>9.5500000000000007</v>
      </c>
      <c r="J5" s="31">
        <f>SUM(G5:I5)</f>
        <v>27.8</v>
      </c>
      <c r="K5" s="20"/>
      <c r="L5" s="45"/>
    </row>
    <row r="6" spans="1:12" x14ac:dyDescent="0.3">
      <c r="A6" s="19" t="s">
        <v>111</v>
      </c>
      <c r="B6" s="20" t="s">
        <v>104</v>
      </c>
      <c r="C6" s="20" t="s">
        <v>105</v>
      </c>
      <c r="D6" s="21">
        <v>42227</v>
      </c>
      <c r="E6" s="22" t="s">
        <v>14</v>
      </c>
      <c r="F6" s="22" t="s">
        <v>18</v>
      </c>
      <c r="G6" s="20">
        <v>8.9</v>
      </c>
      <c r="H6" s="20">
        <v>9</v>
      </c>
      <c r="I6" s="20">
        <v>9.4</v>
      </c>
      <c r="J6" s="31">
        <f>SUM(G6:I6)</f>
        <v>27.299999999999997</v>
      </c>
      <c r="K6" s="20"/>
      <c r="L6" s="45"/>
    </row>
    <row r="7" spans="1:12" x14ac:dyDescent="0.3">
      <c r="A7" s="19" t="s">
        <v>112</v>
      </c>
      <c r="B7" s="20" t="s">
        <v>92</v>
      </c>
      <c r="C7" s="20" t="s">
        <v>50</v>
      </c>
      <c r="D7" s="21">
        <v>42156</v>
      </c>
      <c r="E7" s="22" t="s">
        <v>14</v>
      </c>
      <c r="F7" s="22" t="s">
        <v>18</v>
      </c>
      <c r="G7" s="20">
        <v>8.6999999999999993</v>
      </c>
      <c r="H7" s="20">
        <v>8.4</v>
      </c>
      <c r="I7" s="20">
        <v>9.1999999999999993</v>
      </c>
      <c r="J7" s="31">
        <f>SUM(G7:I7)</f>
        <v>26.3</v>
      </c>
      <c r="K7" s="20"/>
      <c r="L7" s="45"/>
    </row>
    <row r="8" spans="1:12" x14ac:dyDescent="0.3">
      <c r="A8" s="19" t="s">
        <v>112</v>
      </c>
      <c r="B8" s="20" t="s">
        <v>25</v>
      </c>
      <c r="C8" s="20" t="s">
        <v>26</v>
      </c>
      <c r="D8" s="21">
        <v>42149</v>
      </c>
      <c r="E8" s="22" t="s">
        <v>14</v>
      </c>
      <c r="F8" s="22" t="s">
        <v>18</v>
      </c>
      <c r="G8" s="20">
        <v>8.15</v>
      </c>
      <c r="H8" s="20">
        <v>8.6999999999999993</v>
      </c>
      <c r="I8" s="20">
        <v>9.4</v>
      </c>
      <c r="J8" s="31">
        <f>SUM(G8:I8)</f>
        <v>26.25</v>
      </c>
      <c r="K8" s="20"/>
      <c r="L8" s="45"/>
    </row>
    <row r="9" spans="1:12" x14ac:dyDescent="0.3">
      <c r="A9" s="19" t="s">
        <v>112</v>
      </c>
      <c r="B9" s="20" t="s">
        <v>102</v>
      </c>
      <c r="C9" s="20" t="s">
        <v>41</v>
      </c>
      <c r="D9" s="21">
        <v>42130</v>
      </c>
      <c r="E9" s="22" t="s">
        <v>14</v>
      </c>
      <c r="F9" s="22" t="s">
        <v>18</v>
      </c>
      <c r="G9" s="20">
        <v>7.65</v>
      </c>
      <c r="H9" s="20">
        <v>9</v>
      </c>
      <c r="I9" s="20">
        <v>9.4</v>
      </c>
      <c r="J9" s="31">
        <f>SUM(G9:I9)</f>
        <v>26.049999999999997</v>
      </c>
      <c r="K9" s="20"/>
      <c r="L9" s="45"/>
    </row>
    <row r="10" spans="1:12" x14ac:dyDescent="0.3">
      <c r="A10" s="19" t="s">
        <v>115</v>
      </c>
      <c r="B10" s="33" t="s">
        <v>67</v>
      </c>
      <c r="C10" s="33" t="s">
        <v>68</v>
      </c>
      <c r="D10" s="21">
        <v>42323</v>
      </c>
      <c r="E10" s="22" t="s">
        <v>14</v>
      </c>
      <c r="F10" s="22" t="s">
        <v>18</v>
      </c>
      <c r="G10" s="20"/>
      <c r="H10" s="20"/>
      <c r="I10" s="20"/>
      <c r="J10" s="31">
        <f>SUM(G10:I10)</f>
        <v>0</v>
      </c>
      <c r="K10" s="20"/>
      <c r="L10" s="45"/>
    </row>
    <row r="11" spans="1:12" x14ac:dyDescent="0.3">
      <c r="A11" s="19"/>
      <c r="B11" s="33"/>
      <c r="C11" s="33"/>
      <c r="D11" s="21"/>
      <c r="E11" s="22"/>
      <c r="F11" s="22"/>
      <c r="G11" s="20"/>
      <c r="H11" s="20"/>
      <c r="I11" s="20"/>
      <c r="J11" s="31"/>
      <c r="K11" s="20"/>
      <c r="L11" s="45"/>
    </row>
    <row r="12" spans="1:12" x14ac:dyDescent="0.3">
      <c r="A12" s="10" t="s">
        <v>0</v>
      </c>
      <c r="B12" s="10" t="s">
        <v>1</v>
      </c>
      <c r="C12" s="10" t="s">
        <v>2</v>
      </c>
      <c r="D12" s="18" t="s">
        <v>3</v>
      </c>
      <c r="E12" s="10" t="s">
        <v>4</v>
      </c>
      <c r="F12" s="10" t="s">
        <v>5</v>
      </c>
      <c r="G12" s="10" t="s">
        <v>6</v>
      </c>
      <c r="H12" s="10" t="s">
        <v>7</v>
      </c>
      <c r="I12" s="10" t="s">
        <v>8</v>
      </c>
      <c r="J12" s="30" t="s">
        <v>9</v>
      </c>
      <c r="K12" s="10" t="s">
        <v>117</v>
      </c>
      <c r="L12" s="28" t="s">
        <v>179</v>
      </c>
    </row>
    <row r="13" spans="1:12" x14ac:dyDescent="0.3">
      <c r="A13" s="46" t="s">
        <v>116</v>
      </c>
      <c r="B13" s="40" t="s">
        <v>97</v>
      </c>
      <c r="C13" s="40" t="s">
        <v>19</v>
      </c>
      <c r="D13" s="41">
        <v>42104</v>
      </c>
      <c r="E13" s="42" t="s">
        <v>14</v>
      </c>
      <c r="F13" s="42" t="s">
        <v>32</v>
      </c>
      <c r="G13" s="40">
        <v>10.75</v>
      </c>
      <c r="H13" s="40">
        <v>10.7</v>
      </c>
      <c r="I13" s="40">
        <v>11.2</v>
      </c>
      <c r="J13" s="40">
        <v>10.3</v>
      </c>
      <c r="K13" s="40">
        <f>SUM(G13,H13,I13)</f>
        <v>32.65</v>
      </c>
      <c r="L13" s="45"/>
    </row>
    <row r="14" spans="1:12" x14ac:dyDescent="0.3">
      <c r="A14" s="19" t="s">
        <v>116</v>
      </c>
      <c r="B14" s="20" t="s">
        <v>75</v>
      </c>
      <c r="C14" s="20" t="s">
        <v>30</v>
      </c>
      <c r="D14" s="21">
        <v>42259</v>
      </c>
      <c r="E14" s="22" t="s">
        <v>14</v>
      </c>
      <c r="F14" s="22" t="s">
        <v>32</v>
      </c>
      <c r="G14" s="20"/>
      <c r="H14" s="20">
        <v>10.4</v>
      </c>
      <c r="I14" s="20">
        <v>11.05</v>
      </c>
      <c r="J14" s="20">
        <v>10.5</v>
      </c>
      <c r="K14" s="20">
        <f>SUM(G14,H14,I14,J14)</f>
        <v>31.950000000000003</v>
      </c>
      <c r="L14" s="45"/>
    </row>
    <row r="15" spans="1:12" x14ac:dyDescent="0.3">
      <c r="A15" s="19"/>
      <c r="B15" s="20"/>
      <c r="C15" s="20"/>
      <c r="D15" s="21"/>
      <c r="E15" s="22"/>
      <c r="F15" s="22"/>
      <c r="G15" s="20"/>
      <c r="H15" s="20"/>
      <c r="I15" s="20"/>
      <c r="J15" s="20"/>
      <c r="K15" s="20"/>
      <c r="L15" s="45"/>
    </row>
    <row r="16" spans="1:12" x14ac:dyDescent="0.3">
      <c r="A16" s="10" t="s">
        <v>0</v>
      </c>
      <c r="B16" s="10" t="s">
        <v>1</v>
      </c>
      <c r="C16" s="10" t="s">
        <v>2</v>
      </c>
      <c r="D16" s="18" t="s">
        <v>3</v>
      </c>
      <c r="E16" s="10" t="s">
        <v>4</v>
      </c>
      <c r="F16" s="10" t="s">
        <v>5</v>
      </c>
      <c r="G16" s="10" t="s">
        <v>6</v>
      </c>
      <c r="H16" s="10" t="s">
        <v>7</v>
      </c>
      <c r="I16" s="10" t="s">
        <v>8</v>
      </c>
      <c r="J16" s="10" t="s">
        <v>9</v>
      </c>
      <c r="K16" s="10" t="s">
        <v>117</v>
      </c>
      <c r="L16" s="28" t="s">
        <v>179</v>
      </c>
    </row>
    <row r="17" spans="1:12" x14ac:dyDescent="0.3">
      <c r="A17" s="46" t="s">
        <v>11</v>
      </c>
      <c r="B17" s="40" t="s">
        <v>44</v>
      </c>
      <c r="C17" s="40" t="s">
        <v>45</v>
      </c>
      <c r="D17" s="41">
        <v>42383</v>
      </c>
      <c r="E17" s="42" t="s">
        <v>14</v>
      </c>
      <c r="F17" s="42" t="s">
        <v>15</v>
      </c>
      <c r="G17" s="40">
        <v>10.35</v>
      </c>
      <c r="H17" s="40">
        <v>9.8000000000000007</v>
      </c>
      <c r="I17" s="40">
        <v>10.65</v>
      </c>
      <c r="J17" s="40">
        <v>10.4</v>
      </c>
      <c r="K17" s="40">
        <f>SUM(G17,H17,I17,J17)</f>
        <v>41.199999999999996</v>
      </c>
      <c r="L17" s="44">
        <f>SUM(G17:J17)-MIN(G17:J17)</f>
        <v>31.399999999999995</v>
      </c>
    </row>
    <row r="18" spans="1:12" x14ac:dyDescent="0.3">
      <c r="A18" s="19" t="s">
        <v>11</v>
      </c>
      <c r="B18" s="20" t="s">
        <v>12</v>
      </c>
      <c r="C18" s="20" t="s">
        <v>13</v>
      </c>
      <c r="D18" s="21">
        <v>42530</v>
      </c>
      <c r="E18" s="22" t="s">
        <v>14</v>
      </c>
      <c r="F18" s="22" t="s">
        <v>15</v>
      </c>
      <c r="G18" s="20">
        <v>10.35</v>
      </c>
      <c r="H18" s="20">
        <v>10.1</v>
      </c>
      <c r="I18" s="20">
        <v>10.8</v>
      </c>
      <c r="J18" s="20">
        <v>10.15</v>
      </c>
      <c r="K18" s="20">
        <f>SUM(G18,H18,I18,J18)</f>
        <v>41.4</v>
      </c>
      <c r="L18" s="45">
        <f>SUM(G18:J18)-MIN(G18:J18)</f>
        <v>31.299999999999997</v>
      </c>
    </row>
    <row r="19" spans="1:12" x14ac:dyDescent="0.3">
      <c r="A19" s="19" t="s">
        <v>11</v>
      </c>
      <c r="B19" s="20" t="s">
        <v>79</v>
      </c>
      <c r="C19" s="20" t="s">
        <v>48</v>
      </c>
      <c r="D19" s="21">
        <v>42545</v>
      </c>
      <c r="E19" s="22" t="s">
        <v>14</v>
      </c>
      <c r="F19" s="22" t="s">
        <v>15</v>
      </c>
      <c r="G19" s="20">
        <v>9.9</v>
      </c>
      <c r="H19" s="20">
        <v>9</v>
      </c>
      <c r="I19" s="20">
        <v>10.8</v>
      </c>
      <c r="J19" s="20">
        <v>10.6</v>
      </c>
      <c r="K19" s="20">
        <f>SUM(G19,H19,I19,J19)</f>
        <v>40.299999999999997</v>
      </c>
      <c r="L19" s="45">
        <f>SUM(G19:J19)-MIN(G19:J19)</f>
        <v>31.299999999999997</v>
      </c>
    </row>
    <row r="20" spans="1:12" x14ac:dyDescent="0.3">
      <c r="A20" s="19" t="s">
        <v>113</v>
      </c>
      <c r="B20" s="20" t="s">
        <v>57</v>
      </c>
      <c r="C20" s="20" t="s">
        <v>58</v>
      </c>
      <c r="D20" s="21">
        <v>42290</v>
      </c>
      <c r="E20" s="22" t="s">
        <v>14</v>
      </c>
      <c r="F20" s="22" t="s">
        <v>15</v>
      </c>
      <c r="G20" s="20">
        <v>10.15</v>
      </c>
      <c r="H20" s="20">
        <v>10</v>
      </c>
      <c r="I20" s="20">
        <v>10.55</v>
      </c>
      <c r="J20" s="20">
        <v>9.1</v>
      </c>
      <c r="K20" s="20">
        <f>SUM(G20,H20,I20,J20)</f>
        <v>39.799999999999997</v>
      </c>
      <c r="L20" s="45">
        <f>SUM(G20:J20)-MIN(G20:J20)</f>
        <v>30.699999999999996</v>
      </c>
    </row>
    <row r="21" spans="1:12" x14ac:dyDescent="0.3">
      <c r="A21" s="19" t="s">
        <v>115</v>
      </c>
      <c r="B21" s="20" t="s">
        <v>38</v>
      </c>
      <c r="C21" s="20" t="s">
        <v>39</v>
      </c>
      <c r="D21" s="21">
        <v>42220</v>
      </c>
      <c r="E21" s="22" t="s">
        <v>14</v>
      </c>
      <c r="F21" s="22" t="s">
        <v>15</v>
      </c>
      <c r="G21" s="20">
        <v>10.199999999999999</v>
      </c>
      <c r="H21" s="20">
        <v>10</v>
      </c>
      <c r="I21" s="20">
        <v>10.3</v>
      </c>
      <c r="J21" s="20">
        <v>9.4</v>
      </c>
      <c r="K21" s="20">
        <f>SUM(G21,H21,I21,J21)</f>
        <v>39.9</v>
      </c>
      <c r="L21" s="45">
        <f>SUM(G21:J21)-MIN(G21:J21)</f>
        <v>30.5</v>
      </c>
    </row>
    <row r="22" spans="1:12" x14ac:dyDescent="0.3">
      <c r="A22" s="19" t="s">
        <v>115</v>
      </c>
      <c r="B22" s="20" t="s">
        <v>76</v>
      </c>
      <c r="C22" s="20" t="s">
        <v>34</v>
      </c>
      <c r="D22" s="21">
        <v>42531</v>
      </c>
      <c r="E22" s="22" t="s">
        <v>14</v>
      </c>
      <c r="F22" s="22" t="s">
        <v>15</v>
      </c>
      <c r="G22" s="20">
        <v>10.1</v>
      </c>
      <c r="H22" s="20">
        <v>9.6999999999999993</v>
      </c>
      <c r="I22" s="20">
        <v>10.5</v>
      </c>
      <c r="J22" s="20">
        <v>9</v>
      </c>
      <c r="K22" s="20">
        <f>SUM(G22,H22,I22,J22)</f>
        <v>39.299999999999997</v>
      </c>
      <c r="L22" s="45">
        <f>SUM(G22:J22)-MIN(G22:J22)</f>
        <v>30.299999999999997</v>
      </c>
    </row>
    <row r="23" spans="1:12" x14ac:dyDescent="0.3">
      <c r="A23" s="19" t="s">
        <v>11</v>
      </c>
      <c r="B23" s="20" t="s">
        <v>55</v>
      </c>
      <c r="C23" s="20" t="s">
        <v>56</v>
      </c>
      <c r="D23" s="21">
        <v>42156</v>
      </c>
      <c r="E23" s="22" t="s">
        <v>14</v>
      </c>
      <c r="F23" s="22" t="s">
        <v>15</v>
      </c>
      <c r="G23" s="20">
        <v>10.15</v>
      </c>
      <c r="H23" s="20">
        <v>9.6999999999999993</v>
      </c>
      <c r="I23" s="20">
        <v>10.3</v>
      </c>
      <c r="J23" s="20">
        <v>9.8000000000000007</v>
      </c>
      <c r="K23" s="20">
        <f>SUM(G23,H23,I23,J23)</f>
        <v>39.950000000000003</v>
      </c>
      <c r="L23" s="45">
        <f>SUM(G23:J23)-MIN(G23:J23)</f>
        <v>30.250000000000004</v>
      </c>
    </row>
    <row r="24" spans="1:12" x14ac:dyDescent="0.3">
      <c r="A24" s="19" t="s">
        <v>11</v>
      </c>
      <c r="B24" s="20" t="s">
        <v>89</v>
      </c>
      <c r="C24" s="20" t="s">
        <v>90</v>
      </c>
      <c r="D24" s="21">
        <v>42609</v>
      </c>
      <c r="E24" s="22" t="s">
        <v>14</v>
      </c>
      <c r="F24" s="22" t="s">
        <v>15</v>
      </c>
      <c r="G24" s="20">
        <v>9.75</v>
      </c>
      <c r="H24" s="20">
        <v>9.1999999999999993</v>
      </c>
      <c r="I24" s="20">
        <v>10.5</v>
      </c>
      <c r="J24" s="20">
        <v>10</v>
      </c>
      <c r="K24" s="20">
        <f>SUM(G24,H24,I24,J24)</f>
        <v>39.450000000000003</v>
      </c>
      <c r="L24" s="45">
        <f>SUM(G24:J24)-MIN(G24:J24)</f>
        <v>30.250000000000004</v>
      </c>
    </row>
    <row r="25" spans="1:12" x14ac:dyDescent="0.3">
      <c r="A25" s="19" t="s">
        <v>115</v>
      </c>
      <c r="B25" s="20" t="s">
        <v>107</v>
      </c>
      <c r="C25" s="20" t="s">
        <v>108</v>
      </c>
      <c r="D25" s="21">
        <v>42127</v>
      </c>
      <c r="E25" s="22" t="s">
        <v>14</v>
      </c>
      <c r="F25" s="22" t="s">
        <v>15</v>
      </c>
      <c r="G25" s="20">
        <v>10.15</v>
      </c>
      <c r="H25" s="20">
        <v>9.6999999999999993</v>
      </c>
      <c r="I25" s="20">
        <v>10.35</v>
      </c>
      <c r="J25" s="20">
        <v>9.6999999999999993</v>
      </c>
      <c r="K25" s="20">
        <f>SUM(G25,H25,I25,J25)</f>
        <v>39.900000000000006</v>
      </c>
      <c r="L25" s="45">
        <f>SUM(G25:J25)-MIN(G25:J25)</f>
        <v>30.200000000000006</v>
      </c>
    </row>
    <row r="26" spans="1:12" x14ac:dyDescent="0.3">
      <c r="A26" s="19" t="s">
        <v>116</v>
      </c>
      <c r="B26" s="20" t="s">
        <v>66</v>
      </c>
      <c r="C26" s="20" t="s">
        <v>54</v>
      </c>
      <c r="D26" s="21">
        <v>42434</v>
      </c>
      <c r="E26" s="22" t="s">
        <v>14</v>
      </c>
      <c r="F26" s="22" t="s">
        <v>15</v>
      </c>
      <c r="G26" s="20">
        <v>10</v>
      </c>
      <c r="H26" s="20">
        <v>9.8000000000000007</v>
      </c>
      <c r="I26" s="20">
        <v>10.4</v>
      </c>
      <c r="J26" s="20">
        <v>9.6999999999999993</v>
      </c>
      <c r="K26" s="20">
        <f>SUM(G26,H26,I26,J26)</f>
        <v>39.900000000000006</v>
      </c>
      <c r="L26" s="45">
        <f>SUM(G26:J26)-MIN(G26:J26)</f>
        <v>30.200000000000006</v>
      </c>
    </row>
    <row r="27" spans="1:12" x14ac:dyDescent="0.3">
      <c r="A27" s="19" t="s">
        <v>115</v>
      </c>
      <c r="B27" s="20" t="s">
        <v>82</v>
      </c>
      <c r="C27" s="20" t="s">
        <v>83</v>
      </c>
      <c r="D27" s="21">
        <v>42673</v>
      </c>
      <c r="E27" s="22" t="s">
        <v>14</v>
      </c>
      <c r="F27" s="22" t="s">
        <v>15</v>
      </c>
      <c r="G27" s="20">
        <v>10.3</v>
      </c>
      <c r="H27" s="20">
        <v>9.5</v>
      </c>
      <c r="I27" s="20">
        <v>10.3</v>
      </c>
      <c r="J27" s="20">
        <v>9.5500000000000007</v>
      </c>
      <c r="K27" s="20">
        <f>SUM(G27,H27,I27,J27)</f>
        <v>39.650000000000006</v>
      </c>
      <c r="L27" s="45">
        <f>SUM(G27:J27)-MIN(G27:J27)</f>
        <v>30.150000000000006</v>
      </c>
    </row>
    <row r="28" spans="1:12" x14ac:dyDescent="0.3">
      <c r="A28" s="19" t="s">
        <v>113</v>
      </c>
      <c r="B28" s="20" t="s">
        <v>80</v>
      </c>
      <c r="C28" s="20" t="s">
        <v>31</v>
      </c>
      <c r="D28" s="21">
        <v>42212</v>
      </c>
      <c r="E28" s="22" t="s">
        <v>14</v>
      </c>
      <c r="F28" s="22" t="s">
        <v>15</v>
      </c>
      <c r="G28" s="20">
        <v>10.050000000000001</v>
      </c>
      <c r="H28" s="20">
        <v>9.8000000000000007</v>
      </c>
      <c r="I28" s="20">
        <v>10.199999999999999</v>
      </c>
      <c r="J28" s="20">
        <v>9.5</v>
      </c>
      <c r="K28" s="20">
        <f>SUM(G28,H28,I28,J28)</f>
        <v>39.549999999999997</v>
      </c>
      <c r="L28" s="45">
        <f>SUM(G28:J28)-MIN(G28:J28)</f>
        <v>30.049999999999997</v>
      </c>
    </row>
    <row r="29" spans="1:12" x14ac:dyDescent="0.3">
      <c r="A29" s="19" t="s">
        <v>113</v>
      </c>
      <c r="B29" s="20" t="s">
        <v>16</v>
      </c>
      <c r="C29" s="20" t="s">
        <v>17</v>
      </c>
      <c r="D29" s="21">
        <v>42155</v>
      </c>
      <c r="E29" s="22" t="s">
        <v>14</v>
      </c>
      <c r="F29" s="22" t="s">
        <v>15</v>
      </c>
      <c r="G29" s="20">
        <v>9.6999999999999993</v>
      </c>
      <c r="H29" s="20">
        <v>9.6999999999999993</v>
      </c>
      <c r="I29" s="20">
        <v>10.4</v>
      </c>
      <c r="J29" s="20">
        <v>8.4</v>
      </c>
      <c r="K29" s="20">
        <f>SUM(G29,H29,I29,J29)</f>
        <v>38.199999999999996</v>
      </c>
      <c r="L29" s="45">
        <f>SUM(G29:J29)-MIN(G29:J29)</f>
        <v>29.799999999999997</v>
      </c>
    </row>
    <row r="30" spans="1:12" x14ac:dyDescent="0.3">
      <c r="A30" s="19" t="s">
        <v>115</v>
      </c>
      <c r="B30" s="20" t="s">
        <v>20</v>
      </c>
      <c r="C30" s="20" t="s">
        <v>21</v>
      </c>
      <c r="D30" s="21">
        <v>42604</v>
      </c>
      <c r="E30" s="22" t="s">
        <v>14</v>
      </c>
      <c r="F30" s="22" t="s">
        <v>15</v>
      </c>
      <c r="G30" s="20">
        <v>9.8000000000000007</v>
      </c>
      <c r="H30" s="20">
        <v>9.5</v>
      </c>
      <c r="I30" s="20">
        <v>10.4</v>
      </c>
      <c r="J30" s="20">
        <v>9.25</v>
      </c>
      <c r="K30" s="20">
        <f>SUM(G30,H30,I30,J30)</f>
        <v>38.950000000000003</v>
      </c>
      <c r="L30" s="45">
        <f>SUM(G30:J30)-MIN(G30:J30)</f>
        <v>29.700000000000003</v>
      </c>
    </row>
    <row r="31" spans="1:12" x14ac:dyDescent="0.3">
      <c r="A31" s="19" t="s">
        <v>116</v>
      </c>
      <c r="B31" s="20" t="s">
        <v>75</v>
      </c>
      <c r="C31" s="20" t="s">
        <v>24</v>
      </c>
      <c r="D31" s="21">
        <v>42691</v>
      </c>
      <c r="E31" s="22" t="s">
        <v>14</v>
      </c>
      <c r="F31" s="22" t="s">
        <v>15</v>
      </c>
      <c r="G31" s="20">
        <v>9.75</v>
      </c>
      <c r="H31" s="20">
        <v>9.4</v>
      </c>
      <c r="I31" s="20">
        <v>10.25</v>
      </c>
      <c r="J31" s="20">
        <v>9.6</v>
      </c>
      <c r="K31" s="20">
        <f>SUM(G31,H31,I31,J31)</f>
        <v>39</v>
      </c>
      <c r="L31" s="45">
        <f>SUM(G31:J31)-MIN(G31:J31)</f>
        <v>29.6</v>
      </c>
    </row>
    <row r="32" spans="1:12" x14ac:dyDescent="0.3">
      <c r="A32" s="19" t="s">
        <v>116</v>
      </c>
      <c r="B32" s="20" t="s">
        <v>69</v>
      </c>
      <c r="C32" s="20" t="s">
        <v>70</v>
      </c>
      <c r="D32" s="21">
        <v>42475</v>
      </c>
      <c r="E32" s="22" t="s">
        <v>14</v>
      </c>
      <c r="F32" s="22" t="s">
        <v>15</v>
      </c>
      <c r="G32" s="20">
        <v>9.35</v>
      </c>
      <c r="H32" s="20">
        <v>9.6</v>
      </c>
      <c r="I32" s="20">
        <v>10</v>
      </c>
      <c r="J32" s="20">
        <v>9.6</v>
      </c>
      <c r="K32" s="20">
        <f>SUM(G32,H32,I32,J32)</f>
        <v>38.549999999999997</v>
      </c>
      <c r="L32" s="45">
        <f>SUM(G32:J32)-MIN(G32:J32)</f>
        <v>29.199999999999996</v>
      </c>
    </row>
    <row r="33" spans="1:12" x14ac:dyDescent="0.3">
      <c r="A33" s="19" t="s">
        <v>116</v>
      </c>
      <c r="B33" s="20" t="s">
        <v>59</v>
      </c>
      <c r="C33" s="20" t="s">
        <v>60</v>
      </c>
      <c r="D33" s="21">
        <v>42543</v>
      </c>
      <c r="E33" s="22" t="s">
        <v>14</v>
      </c>
      <c r="F33" s="22" t="s">
        <v>15</v>
      </c>
      <c r="G33" s="20">
        <v>9.15</v>
      </c>
      <c r="H33" s="20">
        <v>9.1</v>
      </c>
      <c r="I33" s="20">
        <v>10.4</v>
      </c>
      <c r="J33" s="20">
        <v>8.6999999999999993</v>
      </c>
      <c r="K33" s="20">
        <f>SUM(G33,H33,I33,J33)</f>
        <v>37.349999999999994</v>
      </c>
      <c r="L33" s="45">
        <f>SUM(G33:J33)-MIN(G33:J33)</f>
        <v>28.649999999999995</v>
      </c>
    </row>
    <row r="34" spans="1:12" x14ac:dyDescent="0.3">
      <c r="A34" s="19" t="s">
        <v>114</v>
      </c>
      <c r="B34" s="20" t="s">
        <v>91</v>
      </c>
      <c r="C34" s="20" t="s">
        <v>27</v>
      </c>
      <c r="D34" s="21">
        <v>42340</v>
      </c>
      <c r="E34" s="22" t="s">
        <v>14</v>
      </c>
      <c r="F34" s="22" t="s">
        <v>15</v>
      </c>
      <c r="G34" s="20">
        <v>9.0500000000000007</v>
      </c>
      <c r="H34" s="20">
        <v>9.6</v>
      </c>
      <c r="I34" s="20">
        <v>9.9</v>
      </c>
      <c r="J34" s="20"/>
      <c r="K34" s="20">
        <f>SUM(G34,H34,I34,J34)</f>
        <v>28.549999999999997</v>
      </c>
      <c r="L34" s="45">
        <f>SUM(G34:J34)-MIN(G34:J34)</f>
        <v>19.499999999999996</v>
      </c>
    </row>
    <row r="35" spans="1:12" x14ac:dyDescent="0.3">
      <c r="A35" s="19" t="s">
        <v>114</v>
      </c>
      <c r="B35" s="20" t="s">
        <v>106</v>
      </c>
      <c r="C35" s="20" t="s">
        <v>33</v>
      </c>
      <c r="D35" s="21">
        <v>42300</v>
      </c>
      <c r="E35" s="22" t="s">
        <v>14</v>
      </c>
      <c r="F35" s="22" t="s">
        <v>15</v>
      </c>
      <c r="G35" s="20">
        <v>9.6999999999999993</v>
      </c>
      <c r="H35" s="20">
        <v>8.5</v>
      </c>
      <c r="I35" s="20">
        <v>9.75</v>
      </c>
      <c r="J35" s="20"/>
      <c r="K35" s="20">
        <f>SUM(G35,H35,I35,J35)</f>
        <v>27.95</v>
      </c>
      <c r="L35" s="45">
        <f>SUM(G35:J35)-MIN(G35:J35)</f>
        <v>19.45</v>
      </c>
    </row>
    <row r="36" spans="1:12" x14ac:dyDescent="0.3">
      <c r="A36" s="19" t="s">
        <v>114</v>
      </c>
      <c r="B36" s="20" t="s">
        <v>98</v>
      </c>
      <c r="C36" s="20" t="s">
        <v>41</v>
      </c>
      <c r="D36" s="21">
        <v>42515</v>
      </c>
      <c r="E36" s="22" t="s">
        <v>14</v>
      </c>
      <c r="F36" s="22" t="s">
        <v>15</v>
      </c>
      <c r="G36" s="20">
        <v>8.5500000000000007</v>
      </c>
      <c r="H36" s="20">
        <v>9.1999999999999993</v>
      </c>
      <c r="I36" s="20">
        <v>10.1</v>
      </c>
      <c r="J36" s="20"/>
      <c r="K36" s="20">
        <f>SUM(G36,H36,I36,J36)</f>
        <v>27.85</v>
      </c>
      <c r="L36" s="45">
        <f>SUM(G36:J36)-MIN(G36:J36)</f>
        <v>19.3</v>
      </c>
    </row>
    <row r="37" spans="1:12" x14ac:dyDescent="0.3">
      <c r="A37" s="19" t="s">
        <v>114</v>
      </c>
      <c r="B37" s="20" t="s">
        <v>46</v>
      </c>
      <c r="C37" s="20" t="s">
        <v>47</v>
      </c>
      <c r="D37" s="21">
        <v>42170</v>
      </c>
      <c r="E37" s="22" t="s">
        <v>14</v>
      </c>
      <c r="F37" s="22" t="s">
        <v>15</v>
      </c>
      <c r="G37" s="20">
        <v>7.75</v>
      </c>
      <c r="H37" s="20">
        <v>8.8000000000000007</v>
      </c>
      <c r="I37" s="20">
        <v>10.199999999999999</v>
      </c>
      <c r="J37" s="20"/>
      <c r="K37" s="20">
        <f>SUM(G37,H37,I37,J37)</f>
        <v>26.75</v>
      </c>
      <c r="L37" s="45">
        <f>SUM(G37:J37)-MIN(G37:J37)</f>
        <v>19</v>
      </c>
    </row>
    <row r="38" spans="1:12" x14ac:dyDescent="0.3">
      <c r="A38" s="19"/>
      <c r="B38" s="20"/>
      <c r="C38" s="20"/>
      <c r="D38" s="21"/>
      <c r="E38" s="22"/>
      <c r="F38" s="22"/>
      <c r="G38" s="20"/>
      <c r="H38" s="20"/>
      <c r="I38" s="20"/>
      <c r="J38" s="20"/>
      <c r="K38" s="20"/>
      <c r="L38" s="45"/>
    </row>
    <row r="39" spans="1:12" x14ac:dyDescent="0.3">
      <c r="A39" s="10" t="s">
        <v>0</v>
      </c>
      <c r="B39" s="10" t="s">
        <v>1</v>
      </c>
      <c r="C39" s="10" t="s">
        <v>2</v>
      </c>
      <c r="D39" s="18" t="s">
        <v>3</v>
      </c>
      <c r="E39" s="10" t="s">
        <v>4</v>
      </c>
      <c r="F39" s="10" t="s">
        <v>5</v>
      </c>
      <c r="G39" s="10" t="s">
        <v>6</v>
      </c>
      <c r="H39" s="10" t="s">
        <v>7</v>
      </c>
      <c r="I39" s="10" t="s">
        <v>8</v>
      </c>
      <c r="J39" s="10" t="s">
        <v>9</v>
      </c>
      <c r="K39" s="10" t="s">
        <v>117</v>
      </c>
      <c r="L39" s="45"/>
    </row>
    <row r="40" spans="1:12" x14ac:dyDescent="0.3">
      <c r="A40" s="19" t="s">
        <v>116</v>
      </c>
      <c r="B40" s="20" t="s">
        <v>178</v>
      </c>
      <c r="C40" s="20" t="s">
        <v>33</v>
      </c>
      <c r="D40" s="21">
        <v>42495</v>
      </c>
      <c r="E40" s="22" t="s">
        <v>14</v>
      </c>
      <c r="F40" s="22" t="s">
        <v>160</v>
      </c>
      <c r="G40" s="23">
        <v>11.3</v>
      </c>
      <c r="H40" s="23">
        <v>11.5</v>
      </c>
      <c r="I40" s="23">
        <v>13.2</v>
      </c>
      <c r="J40" s="23">
        <v>12.1</v>
      </c>
      <c r="K40" s="23">
        <f>SUM(G40:J40)</f>
        <v>48.1</v>
      </c>
      <c r="L40" s="45"/>
    </row>
    <row r="41" spans="1:12" x14ac:dyDescent="0.3">
      <c r="A41" s="14"/>
      <c r="B41" s="15"/>
      <c r="C41" s="15"/>
      <c r="D41" s="16"/>
      <c r="E41" s="17"/>
      <c r="F41" s="17"/>
      <c r="G41" s="24"/>
      <c r="H41" s="24"/>
      <c r="I41" s="24"/>
      <c r="J41" s="24"/>
      <c r="K41" s="24"/>
    </row>
  </sheetData>
  <sortState ref="A17:L37">
    <sortCondition descending="1" ref="L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34" sqref="A34:XFD35"/>
    </sheetView>
  </sheetViews>
  <sheetFormatPr defaultRowHeight="14.4" x14ac:dyDescent="0.3"/>
  <cols>
    <col min="1" max="1" width="22.6640625" bestFit="1" customWidth="1"/>
    <col min="2" max="2" width="14.33203125" bestFit="1" customWidth="1"/>
    <col min="3" max="3" width="11.33203125" bestFit="1" customWidth="1"/>
    <col min="4" max="4" width="10.5546875" bestFit="1" customWidth="1"/>
    <col min="5" max="5" width="10.33203125" bestFit="1" customWidth="1"/>
    <col min="6" max="6" width="9" bestFit="1" customWidth="1"/>
    <col min="7" max="11" width="12.6640625" customWidth="1"/>
  </cols>
  <sheetData>
    <row r="1" spans="1:1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118</v>
      </c>
      <c r="F1" s="5" t="s">
        <v>119</v>
      </c>
      <c r="G1" s="5" t="s">
        <v>6</v>
      </c>
      <c r="H1" s="5" t="s">
        <v>120</v>
      </c>
      <c r="I1" s="5" t="s">
        <v>8</v>
      </c>
      <c r="J1" s="5" t="s">
        <v>117</v>
      </c>
      <c r="K1" s="6"/>
    </row>
    <row r="2" spans="1:11" x14ac:dyDescent="0.3">
      <c r="A2" s="7" t="s">
        <v>111</v>
      </c>
      <c r="B2" s="7" t="s">
        <v>85</v>
      </c>
      <c r="C2" s="7" t="s">
        <v>23</v>
      </c>
      <c r="D2" s="8">
        <v>39819</v>
      </c>
      <c r="E2" s="9" t="s">
        <v>121</v>
      </c>
      <c r="F2" s="9" t="s">
        <v>10</v>
      </c>
      <c r="G2" s="9">
        <v>9.25</v>
      </c>
      <c r="H2" s="9">
        <v>8.1</v>
      </c>
      <c r="I2" s="9">
        <v>8.6999999999999993</v>
      </c>
      <c r="J2" s="9">
        <f>SUM(G2:I2)</f>
        <v>26.05</v>
      </c>
      <c r="K2" s="9"/>
    </row>
    <row r="3" spans="1:11" x14ac:dyDescent="0.3">
      <c r="A3" s="7"/>
      <c r="B3" s="7"/>
      <c r="C3" s="7"/>
      <c r="D3" s="8"/>
      <c r="E3" s="9"/>
      <c r="F3" s="9"/>
      <c r="G3" s="9"/>
      <c r="H3" s="9"/>
      <c r="I3" s="9"/>
      <c r="J3" s="9"/>
      <c r="K3" s="9"/>
    </row>
    <row r="4" spans="1:1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118</v>
      </c>
      <c r="F4" s="5" t="s">
        <v>119</v>
      </c>
      <c r="G4" s="5" t="s">
        <v>6</v>
      </c>
      <c r="H4" s="5" t="s">
        <v>120</v>
      </c>
      <c r="I4" s="5" t="s">
        <v>8</v>
      </c>
      <c r="J4" s="5" t="s">
        <v>117</v>
      </c>
      <c r="K4" s="6"/>
    </row>
    <row r="5" spans="1:11" x14ac:dyDescent="0.3">
      <c r="A5" s="34" t="s">
        <v>110</v>
      </c>
      <c r="B5" s="34" t="s">
        <v>124</v>
      </c>
      <c r="C5" s="34" t="s">
        <v>24</v>
      </c>
      <c r="D5" s="35">
        <v>40218</v>
      </c>
      <c r="E5" s="36" t="s">
        <v>121</v>
      </c>
      <c r="F5" s="36" t="s">
        <v>18</v>
      </c>
      <c r="G5" s="36">
        <v>8.85</v>
      </c>
      <c r="H5" s="36">
        <v>9.3000000000000007</v>
      </c>
      <c r="I5" s="36">
        <v>9.4</v>
      </c>
      <c r="J5" s="36">
        <f t="shared" ref="J5:J10" si="0">SUM(G5:I5)</f>
        <v>27.549999999999997</v>
      </c>
      <c r="K5" s="9"/>
    </row>
    <row r="6" spans="1:11" x14ac:dyDescent="0.3">
      <c r="A6" s="7" t="s">
        <v>113</v>
      </c>
      <c r="B6" s="7" t="s">
        <v>129</v>
      </c>
      <c r="C6" s="7" t="s">
        <v>130</v>
      </c>
      <c r="D6" s="8">
        <v>40489</v>
      </c>
      <c r="E6" s="9" t="s">
        <v>121</v>
      </c>
      <c r="F6" s="9" t="s">
        <v>18</v>
      </c>
      <c r="G6" s="9">
        <v>9.5</v>
      </c>
      <c r="H6" s="9">
        <v>9.1</v>
      </c>
      <c r="I6" s="9">
        <v>8.8000000000000007</v>
      </c>
      <c r="J6" s="9">
        <f t="shared" si="0"/>
        <v>27.400000000000002</v>
      </c>
      <c r="K6" s="9"/>
    </row>
    <row r="7" spans="1:11" x14ac:dyDescent="0.3">
      <c r="A7" s="7" t="s">
        <v>113</v>
      </c>
      <c r="B7" s="7" t="s">
        <v>127</v>
      </c>
      <c r="C7" s="7" t="s">
        <v>128</v>
      </c>
      <c r="D7" s="8">
        <v>39541</v>
      </c>
      <c r="E7" s="9" t="s">
        <v>121</v>
      </c>
      <c r="F7" s="9" t="s">
        <v>18</v>
      </c>
      <c r="G7" s="9">
        <v>8.4</v>
      </c>
      <c r="H7" s="9">
        <v>9.1999999999999993</v>
      </c>
      <c r="I7" s="9">
        <v>9</v>
      </c>
      <c r="J7" s="9">
        <f t="shared" si="0"/>
        <v>26.6</v>
      </c>
      <c r="K7" s="9"/>
    </row>
    <row r="8" spans="1:11" x14ac:dyDescent="0.3">
      <c r="A8" s="7" t="s">
        <v>110</v>
      </c>
      <c r="B8" s="7" t="s">
        <v>125</v>
      </c>
      <c r="C8" s="7" t="s">
        <v>126</v>
      </c>
      <c r="D8" s="8">
        <v>39694</v>
      </c>
      <c r="E8" s="9" t="s">
        <v>121</v>
      </c>
      <c r="F8" s="9" t="s">
        <v>18</v>
      </c>
      <c r="G8" s="9">
        <v>7.9</v>
      </c>
      <c r="H8" s="9">
        <v>8.9</v>
      </c>
      <c r="I8" s="9">
        <v>9.6</v>
      </c>
      <c r="J8" s="9">
        <f t="shared" si="0"/>
        <v>26.4</v>
      </c>
      <c r="K8" s="9"/>
    </row>
    <row r="9" spans="1:11" x14ac:dyDescent="0.3">
      <c r="A9" s="7" t="s">
        <v>11</v>
      </c>
      <c r="B9" s="7" t="s">
        <v>122</v>
      </c>
      <c r="C9" s="7" t="s">
        <v>123</v>
      </c>
      <c r="D9" s="8">
        <v>40406</v>
      </c>
      <c r="E9" s="9" t="s">
        <v>121</v>
      </c>
      <c r="F9" s="9" t="s">
        <v>18</v>
      </c>
      <c r="G9" s="9">
        <v>7.95</v>
      </c>
      <c r="H9" s="9">
        <v>8.6999999999999993</v>
      </c>
      <c r="I9" s="9">
        <v>9.6</v>
      </c>
      <c r="J9" s="9">
        <f t="shared" si="0"/>
        <v>26.25</v>
      </c>
      <c r="K9" s="9"/>
    </row>
    <row r="10" spans="1:11" x14ac:dyDescent="0.3">
      <c r="A10" s="7" t="s">
        <v>114</v>
      </c>
      <c r="B10" s="7" t="s">
        <v>131</v>
      </c>
      <c r="C10" s="7" t="s">
        <v>132</v>
      </c>
      <c r="D10" s="8">
        <v>40057</v>
      </c>
      <c r="E10" s="9" t="s">
        <v>121</v>
      </c>
      <c r="F10" s="9" t="s">
        <v>18</v>
      </c>
      <c r="G10" s="9">
        <v>6.25</v>
      </c>
      <c r="H10" s="9">
        <v>8.6</v>
      </c>
      <c r="I10" s="9">
        <v>9.5</v>
      </c>
      <c r="J10" s="9">
        <f t="shared" si="0"/>
        <v>24.35</v>
      </c>
      <c r="K10" s="9"/>
    </row>
    <row r="11" spans="1:11" x14ac:dyDescent="0.3">
      <c r="A11" s="7"/>
      <c r="B11" s="7"/>
      <c r="C11" s="7"/>
      <c r="D11" s="8"/>
      <c r="E11" s="9"/>
      <c r="F11" s="9"/>
      <c r="G11" s="9"/>
      <c r="H11" s="9"/>
      <c r="I11" s="9"/>
      <c r="J11" s="9"/>
      <c r="K11" s="9"/>
    </row>
    <row r="12" spans="1:11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118</v>
      </c>
      <c r="F12" s="5" t="s">
        <v>119</v>
      </c>
      <c r="G12" s="5" t="s">
        <v>6</v>
      </c>
      <c r="H12" s="5" t="s">
        <v>120</v>
      </c>
      <c r="I12" s="5" t="s">
        <v>8</v>
      </c>
      <c r="J12" s="5" t="s">
        <v>9</v>
      </c>
      <c r="K12" s="5" t="s">
        <v>117</v>
      </c>
    </row>
    <row r="13" spans="1:11" ht="15" x14ac:dyDescent="0.25">
      <c r="A13" s="34" t="s">
        <v>113</v>
      </c>
      <c r="B13" s="34" t="s">
        <v>148</v>
      </c>
      <c r="C13" s="34" t="s">
        <v>53</v>
      </c>
      <c r="D13" s="35">
        <v>39992</v>
      </c>
      <c r="E13" s="36" t="s">
        <v>121</v>
      </c>
      <c r="F13" s="36" t="s">
        <v>15</v>
      </c>
      <c r="G13" s="36">
        <v>12.55</v>
      </c>
      <c r="H13" s="36"/>
      <c r="I13" s="36">
        <v>13.15</v>
      </c>
      <c r="J13" s="36">
        <v>12.4</v>
      </c>
      <c r="K13" s="36">
        <f>SUM(G13:J13)</f>
        <v>38.1</v>
      </c>
    </row>
    <row r="14" spans="1:11" ht="15" x14ac:dyDescent="0.25">
      <c r="A14" s="7" t="s">
        <v>112</v>
      </c>
      <c r="B14" s="7" t="s">
        <v>138</v>
      </c>
      <c r="C14" s="7" t="s">
        <v>139</v>
      </c>
      <c r="D14" s="8">
        <v>40312</v>
      </c>
      <c r="E14" s="9" t="s">
        <v>121</v>
      </c>
      <c r="F14" s="9" t="s">
        <v>15</v>
      </c>
      <c r="G14" s="9">
        <v>12.65</v>
      </c>
      <c r="H14" s="9">
        <v>12</v>
      </c>
      <c r="I14" s="9">
        <v>13.1</v>
      </c>
      <c r="J14" s="9"/>
      <c r="K14" s="9">
        <f>SUM(G14:J14)</f>
        <v>37.75</v>
      </c>
    </row>
    <row r="15" spans="1:11" ht="15" x14ac:dyDescent="0.25">
      <c r="A15" s="7" t="s">
        <v>113</v>
      </c>
      <c r="B15" s="7" t="s">
        <v>152</v>
      </c>
      <c r="C15" s="7" t="s">
        <v>84</v>
      </c>
      <c r="D15" s="8">
        <v>39955</v>
      </c>
      <c r="E15" s="9" t="s">
        <v>121</v>
      </c>
      <c r="F15" s="9" t="s">
        <v>15</v>
      </c>
      <c r="G15" s="9"/>
      <c r="H15" s="9">
        <v>12</v>
      </c>
      <c r="I15" s="9">
        <v>13.1</v>
      </c>
      <c r="J15" s="9">
        <v>12.3</v>
      </c>
      <c r="K15" s="9">
        <f>SUM(G15:J15)</f>
        <v>37.400000000000006</v>
      </c>
    </row>
    <row r="16" spans="1:11" ht="15" x14ac:dyDescent="0.25">
      <c r="A16" s="7" t="s">
        <v>112</v>
      </c>
      <c r="B16" s="7" t="s">
        <v>146</v>
      </c>
      <c r="C16" s="7" t="s">
        <v>53</v>
      </c>
      <c r="D16" s="8">
        <v>40228</v>
      </c>
      <c r="E16" s="9" t="s">
        <v>121</v>
      </c>
      <c r="F16" s="9" t="s">
        <v>15</v>
      </c>
      <c r="G16" s="9">
        <v>11.95</v>
      </c>
      <c r="H16" s="9"/>
      <c r="I16" s="9">
        <v>12.85</v>
      </c>
      <c r="J16" s="9">
        <v>12.4</v>
      </c>
      <c r="K16" s="9">
        <f>SUM(G16:J16)</f>
        <v>37.199999999999996</v>
      </c>
    </row>
    <row r="17" spans="1:11" ht="15" x14ac:dyDescent="0.25">
      <c r="A17" s="7" t="s">
        <v>113</v>
      </c>
      <c r="B17" s="7" t="s">
        <v>150</v>
      </c>
      <c r="C17" s="7" t="s">
        <v>151</v>
      </c>
      <c r="D17" s="8">
        <v>40217</v>
      </c>
      <c r="E17" s="9" t="s">
        <v>121</v>
      </c>
      <c r="F17" s="9" t="s">
        <v>15</v>
      </c>
      <c r="G17" s="9"/>
      <c r="H17" s="9">
        <v>12</v>
      </c>
      <c r="I17" s="9">
        <v>13</v>
      </c>
      <c r="J17" s="9">
        <v>12.1</v>
      </c>
      <c r="K17" s="9">
        <f>SUM(G17:J17)</f>
        <v>37.1</v>
      </c>
    </row>
    <row r="18" spans="1:11" ht="15" x14ac:dyDescent="0.25">
      <c r="A18" s="7" t="s">
        <v>112</v>
      </c>
      <c r="B18" s="7" t="s">
        <v>141</v>
      </c>
      <c r="C18" s="7" t="s">
        <v>142</v>
      </c>
      <c r="D18" s="8">
        <v>39452</v>
      </c>
      <c r="E18" s="9" t="s">
        <v>121</v>
      </c>
      <c r="F18" s="9" t="s">
        <v>15</v>
      </c>
      <c r="G18" s="9">
        <v>12.2</v>
      </c>
      <c r="H18" s="9">
        <v>11.9</v>
      </c>
      <c r="I18" s="9">
        <v>13</v>
      </c>
      <c r="J18" s="9"/>
      <c r="K18" s="9">
        <f>SUM(G18:J18)</f>
        <v>37.1</v>
      </c>
    </row>
    <row r="19" spans="1:11" ht="15" x14ac:dyDescent="0.25">
      <c r="A19" s="7" t="s">
        <v>112</v>
      </c>
      <c r="B19" s="7" t="s">
        <v>140</v>
      </c>
      <c r="C19" s="7" t="s">
        <v>41</v>
      </c>
      <c r="D19" s="8">
        <v>39680</v>
      </c>
      <c r="E19" s="9" t="s">
        <v>121</v>
      </c>
      <c r="F19" s="9" t="s">
        <v>15</v>
      </c>
      <c r="G19" s="9">
        <v>11.4</v>
      </c>
      <c r="H19" s="9"/>
      <c r="I19" s="9">
        <v>13.05</v>
      </c>
      <c r="J19" s="9">
        <v>12.3</v>
      </c>
      <c r="K19" s="9">
        <f>SUM(G19:J19)</f>
        <v>36.75</v>
      </c>
    </row>
    <row r="20" spans="1:11" ht="15" x14ac:dyDescent="0.25">
      <c r="A20" s="7" t="s">
        <v>112</v>
      </c>
      <c r="B20" s="7" t="s">
        <v>147</v>
      </c>
      <c r="C20" s="7" t="s">
        <v>73</v>
      </c>
      <c r="D20" s="8">
        <v>39501</v>
      </c>
      <c r="E20" s="9" t="s">
        <v>121</v>
      </c>
      <c r="F20" s="9" t="s">
        <v>15</v>
      </c>
      <c r="G20" s="9">
        <v>11.6</v>
      </c>
      <c r="H20" s="9"/>
      <c r="I20" s="9">
        <v>12.8</v>
      </c>
      <c r="J20" s="9">
        <v>11.9</v>
      </c>
      <c r="K20" s="9">
        <f>SUM(G20:J20)</f>
        <v>36.299999999999997</v>
      </c>
    </row>
    <row r="21" spans="1:11" ht="15" x14ac:dyDescent="0.25">
      <c r="A21" s="7" t="s">
        <v>112</v>
      </c>
      <c r="B21" s="7" t="s">
        <v>143</v>
      </c>
      <c r="C21" s="7" t="s">
        <v>31</v>
      </c>
      <c r="D21" s="8">
        <v>39664</v>
      </c>
      <c r="E21" s="9" t="s">
        <v>121</v>
      </c>
      <c r="F21" s="9" t="s">
        <v>15</v>
      </c>
      <c r="G21" s="9">
        <v>10.95</v>
      </c>
      <c r="H21" s="9"/>
      <c r="I21" s="9">
        <v>12.9</v>
      </c>
      <c r="J21" s="9">
        <v>12.2</v>
      </c>
      <c r="K21" s="9">
        <f>SUM(G21:J21)</f>
        <v>36.049999999999997</v>
      </c>
    </row>
    <row r="22" spans="1:11" ht="15" x14ac:dyDescent="0.25">
      <c r="A22" s="7" t="s">
        <v>114</v>
      </c>
      <c r="B22" s="7" t="s">
        <v>153</v>
      </c>
      <c r="C22" s="7" t="s">
        <v>154</v>
      </c>
      <c r="D22" s="8">
        <v>39555</v>
      </c>
      <c r="E22" s="9" t="s">
        <v>121</v>
      </c>
      <c r="F22" s="9" t="s">
        <v>15</v>
      </c>
      <c r="G22" s="9">
        <v>11.1</v>
      </c>
      <c r="H22" s="9">
        <v>11.4</v>
      </c>
      <c r="I22" s="9">
        <v>13.2</v>
      </c>
      <c r="J22" s="9"/>
      <c r="K22" s="9">
        <f>SUM(G22:J22)</f>
        <v>35.700000000000003</v>
      </c>
    </row>
    <row r="23" spans="1:11" ht="15" x14ac:dyDescent="0.25">
      <c r="A23" s="7" t="s">
        <v>113</v>
      </c>
      <c r="B23" s="7" t="s">
        <v>149</v>
      </c>
      <c r="C23" s="7" t="s">
        <v>52</v>
      </c>
      <c r="D23" s="8">
        <v>40110</v>
      </c>
      <c r="E23" s="9" t="s">
        <v>121</v>
      </c>
      <c r="F23" s="9" t="s">
        <v>15</v>
      </c>
      <c r="G23" s="9"/>
      <c r="H23" s="9">
        <v>10.5</v>
      </c>
      <c r="I23" s="9">
        <v>13.1</v>
      </c>
      <c r="J23" s="9">
        <v>11.8</v>
      </c>
      <c r="K23" s="9">
        <f>SUM(G23:J23)</f>
        <v>35.400000000000006</v>
      </c>
    </row>
    <row r="24" spans="1:11" ht="15" x14ac:dyDescent="0.25">
      <c r="A24" s="7" t="s">
        <v>111</v>
      </c>
      <c r="B24" s="7" t="s">
        <v>133</v>
      </c>
      <c r="C24" s="7" t="s">
        <v>134</v>
      </c>
      <c r="D24" s="8">
        <v>40073</v>
      </c>
      <c r="E24" s="9" t="s">
        <v>121</v>
      </c>
      <c r="F24" s="9" t="s">
        <v>15</v>
      </c>
      <c r="G24" s="9">
        <v>11.65</v>
      </c>
      <c r="H24" s="9">
        <v>10.5</v>
      </c>
      <c r="I24" s="9">
        <v>13.2</v>
      </c>
      <c r="J24" s="9"/>
      <c r="K24" s="9">
        <f>SUM(G24:J24)</f>
        <v>35.349999999999994</v>
      </c>
    </row>
    <row r="25" spans="1:11" ht="15" x14ac:dyDescent="0.25">
      <c r="A25" s="7" t="s">
        <v>112</v>
      </c>
      <c r="B25" s="7" t="s">
        <v>144</v>
      </c>
      <c r="C25" s="7" t="s">
        <v>145</v>
      </c>
      <c r="D25" s="8">
        <v>39610</v>
      </c>
      <c r="E25" s="9" t="s">
        <v>121</v>
      </c>
      <c r="F25" s="9" t="s">
        <v>15</v>
      </c>
      <c r="G25" s="9"/>
      <c r="H25" s="9">
        <v>11.4</v>
      </c>
      <c r="I25" s="9">
        <v>12.7</v>
      </c>
      <c r="J25" s="9">
        <v>11.2</v>
      </c>
      <c r="K25" s="9">
        <f>SUM(G25:J25)</f>
        <v>35.299999999999997</v>
      </c>
    </row>
    <row r="26" spans="1:11" ht="15" x14ac:dyDescent="0.25">
      <c r="A26" s="7" t="s">
        <v>114</v>
      </c>
      <c r="B26" s="7" t="s">
        <v>155</v>
      </c>
      <c r="C26" s="7" t="s">
        <v>30</v>
      </c>
      <c r="D26" s="8">
        <v>40408</v>
      </c>
      <c r="E26" s="9" t="s">
        <v>121</v>
      </c>
      <c r="F26" s="9" t="s">
        <v>15</v>
      </c>
      <c r="G26" s="9">
        <v>10.5</v>
      </c>
      <c r="H26" s="9">
        <v>11.8</v>
      </c>
      <c r="I26" s="9">
        <v>12.8</v>
      </c>
      <c r="J26" s="9"/>
      <c r="K26" s="9">
        <f>SUM(G26:J26)</f>
        <v>35.1</v>
      </c>
    </row>
    <row r="27" spans="1:11" ht="15" x14ac:dyDescent="0.25">
      <c r="A27" s="7" t="s">
        <v>11</v>
      </c>
      <c r="B27" s="7" t="s">
        <v>136</v>
      </c>
      <c r="C27" s="7" t="s">
        <v>137</v>
      </c>
      <c r="D27" s="8">
        <v>39989</v>
      </c>
      <c r="E27" s="9" t="s">
        <v>121</v>
      </c>
      <c r="F27" s="9" t="s">
        <v>15</v>
      </c>
      <c r="G27" s="9">
        <v>10.5</v>
      </c>
      <c r="H27" s="9">
        <v>11.3</v>
      </c>
      <c r="I27" s="9">
        <v>13.15</v>
      </c>
      <c r="J27" s="9"/>
      <c r="K27" s="9">
        <f>SUM(G27:J27)</f>
        <v>34.950000000000003</v>
      </c>
    </row>
    <row r="28" spans="1:11" ht="15" x14ac:dyDescent="0.25">
      <c r="A28" s="7" t="s">
        <v>114</v>
      </c>
      <c r="B28" s="7" t="s">
        <v>156</v>
      </c>
      <c r="C28" s="7" t="s">
        <v>157</v>
      </c>
      <c r="D28" s="8">
        <v>39805</v>
      </c>
      <c r="E28" s="9" t="s">
        <v>121</v>
      </c>
      <c r="F28" s="9" t="s">
        <v>15</v>
      </c>
      <c r="G28" s="9">
        <v>9.6</v>
      </c>
      <c r="H28" s="9">
        <v>11.6</v>
      </c>
      <c r="I28" s="9">
        <v>13.1</v>
      </c>
      <c r="J28" s="9"/>
      <c r="K28" s="9">
        <f>SUM(G28:J28)</f>
        <v>34.299999999999997</v>
      </c>
    </row>
    <row r="29" spans="1:11" x14ac:dyDescent="0.3">
      <c r="A29" s="7" t="s">
        <v>11</v>
      </c>
      <c r="B29" s="7" t="s">
        <v>135</v>
      </c>
      <c r="C29" s="7" t="s">
        <v>29</v>
      </c>
      <c r="D29" s="8">
        <v>39513</v>
      </c>
      <c r="E29" s="9" t="s">
        <v>121</v>
      </c>
      <c r="F29" s="9" t="s">
        <v>15</v>
      </c>
      <c r="G29" s="9"/>
      <c r="H29" s="9"/>
      <c r="I29" s="9"/>
      <c r="J29" s="9"/>
      <c r="K29" s="9">
        <f>SUM(G29:J29)</f>
        <v>0</v>
      </c>
    </row>
    <row r="30" spans="1:11" x14ac:dyDescent="0.3">
      <c r="A30" s="7"/>
      <c r="B30" s="7"/>
      <c r="C30" s="7"/>
      <c r="D30" s="8"/>
      <c r="E30" s="9"/>
      <c r="F30" s="9"/>
      <c r="G30" s="9"/>
      <c r="H30" s="9"/>
      <c r="I30" s="9"/>
      <c r="J30" s="9"/>
      <c r="K30" s="9"/>
    </row>
    <row r="31" spans="1:11" x14ac:dyDescent="0.3">
      <c r="A31" s="5" t="s">
        <v>0</v>
      </c>
      <c r="B31" s="5" t="s">
        <v>1</v>
      </c>
      <c r="C31" s="5" t="s">
        <v>2</v>
      </c>
      <c r="D31" s="5" t="s">
        <v>3</v>
      </c>
      <c r="E31" s="5" t="s">
        <v>118</v>
      </c>
      <c r="F31" s="5" t="s">
        <v>119</v>
      </c>
      <c r="G31" s="5" t="s">
        <v>6</v>
      </c>
      <c r="H31" s="5" t="s">
        <v>120</v>
      </c>
      <c r="I31" s="5" t="s">
        <v>8</v>
      </c>
      <c r="J31" s="5" t="s">
        <v>9</v>
      </c>
      <c r="K31" s="5" t="s">
        <v>117</v>
      </c>
    </row>
    <row r="32" spans="1:11" x14ac:dyDescent="0.3">
      <c r="A32" s="7" t="s">
        <v>116</v>
      </c>
      <c r="B32" s="7" t="s">
        <v>158</v>
      </c>
      <c r="C32" s="7" t="s">
        <v>159</v>
      </c>
      <c r="D32" s="8">
        <v>40476</v>
      </c>
      <c r="E32" s="9" t="s">
        <v>121</v>
      </c>
      <c r="F32" s="9" t="s">
        <v>160</v>
      </c>
      <c r="G32" s="9">
        <v>14.75</v>
      </c>
      <c r="H32" s="9">
        <v>14.3</v>
      </c>
      <c r="I32" s="9">
        <v>15.8</v>
      </c>
      <c r="J32" s="9"/>
      <c r="K32" s="9">
        <f>SUM(G32:J32)</f>
        <v>44.85</v>
      </c>
    </row>
  </sheetData>
  <sortState ref="A13:K29">
    <sortCondition descending="1" ref="K1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K19" sqref="K19"/>
    </sheetView>
  </sheetViews>
  <sheetFormatPr defaultRowHeight="14.4" x14ac:dyDescent="0.3"/>
  <cols>
    <col min="1" max="1" width="18.88671875" bestFit="1" customWidth="1"/>
    <col min="2" max="2" width="10.88671875" bestFit="1" customWidth="1"/>
    <col min="3" max="3" width="15.6640625" bestFit="1" customWidth="1"/>
    <col min="4" max="4" width="10.5546875" bestFit="1" customWidth="1"/>
    <col min="5" max="5" width="10.33203125" bestFit="1" customWidth="1"/>
    <col min="6" max="6" width="9" bestFit="1" customWidth="1"/>
    <col min="7" max="11" width="12.6640625" style="39" customWidth="1"/>
    <col min="12" max="12" width="9.88671875" bestFit="1" customWidth="1"/>
  </cols>
  <sheetData>
    <row r="1" spans="1:12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118</v>
      </c>
      <c r="F1" s="10" t="s">
        <v>119</v>
      </c>
      <c r="G1" s="37" t="s">
        <v>6</v>
      </c>
      <c r="H1" s="37" t="s">
        <v>120</v>
      </c>
      <c r="I1" s="37" t="s">
        <v>8</v>
      </c>
      <c r="J1" s="37" t="s">
        <v>9</v>
      </c>
      <c r="K1" s="37" t="s">
        <v>117</v>
      </c>
      <c r="L1" s="28" t="s">
        <v>179</v>
      </c>
    </row>
    <row r="2" spans="1:12" x14ac:dyDescent="0.3">
      <c r="A2" s="40" t="s">
        <v>11</v>
      </c>
      <c r="B2" s="40" t="s">
        <v>161</v>
      </c>
      <c r="C2" s="40" t="s">
        <v>13</v>
      </c>
      <c r="D2" s="41">
        <v>39365</v>
      </c>
      <c r="E2" s="42" t="s">
        <v>162</v>
      </c>
      <c r="F2" s="42" t="s">
        <v>15</v>
      </c>
      <c r="G2" s="43">
        <v>12</v>
      </c>
      <c r="H2" s="43">
        <v>11.8</v>
      </c>
      <c r="I2" s="43">
        <v>13.3</v>
      </c>
      <c r="J2" s="43">
        <v>12.7</v>
      </c>
      <c r="K2" s="43">
        <f>SUM(G2:J2)</f>
        <v>49.8</v>
      </c>
      <c r="L2" s="44">
        <f>SUM(G2:J2)-MIN(G2:J2)</f>
        <v>38</v>
      </c>
    </row>
    <row r="3" spans="1:12" x14ac:dyDescent="0.3">
      <c r="A3" s="11" t="s">
        <v>113</v>
      </c>
      <c r="B3" s="11" t="s">
        <v>167</v>
      </c>
      <c r="C3" s="11" t="s">
        <v>168</v>
      </c>
      <c r="D3" s="12">
        <v>38527</v>
      </c>
      <c r="E3" s="13" t="s">
        <v>162</v>
      </c>
      <c r="F3" s="13" t="s">
        <v>15</v>
      </c>
      <c r="G3" s="38">
        <v>12.3</v>
      </c>
      <c r="H3" s="38">
        <v>12</v>
      </c>
      <c r="I3" s="38">
        <v>13.2</v>
      </c>
      <c r="J3" s="38">
        <v>11.5</v>
      </c>
      <c r="K3" s="38">
        <f>SUM(G3:J3)</f>
        <v>49</v>
      </c>
      <c r="L3" s="45">
        <f>SUM(G3:J3)-MIN(G3:J3)</f>
        <v>37.5</v>
      </c>
    </row>
    <row r="4" spans="1:12" x14ac:dyDescent="0.3">
      <c r="A4" s="11" t="s">
        <v>11</v>
      </c>
      <c r="B4" s="11" t="s">
        <v>163</v>
      </c>
      <c r="C4" s="11" t="s">
        <v>164</v>
      </c>
      <c r="D4" s="12">
        <v>39273</v>
      </c>
      <c r="E4" s="13" t="s">
        <v>162</v>
      </c>
      <c r="F4" s="13" t="s">
        <v>15</v>
      </c>
      <c r="G4" s="38">
        <v>12.1</v>
      </c>
      <c r="H4" s="38">
        <v>11.5</v>
      </c>
      <c r="I4" s="38">
        <v>13.1</v>
      </c>
      <c r="J4" s="38">
        <v>12.2</v>
      </c>
      <c r="K4" s="38">
        <f>SUM(G4:J4)</f>
        <v>48.900000000000006</v>
      </c>
      <c r="L4" s="45">
        <f>SUM(G4:J4)-MIN(G4:J4)</f>
        <v>37.400000000000006</v>
      </c>
    </row>
    <row r="5" spans="1:12" x14ac:dyDescent="0.3">
      <c r="A5" s="11" t="s">
        <v>113</v>
      </c>
      <c r="B5" s="11" t="s">
        <v>150</v>
      </c>
      <c r="C5" s="11" t="s">
        <v>128</v>
      </c>
      <c r="D5" s="12">
        <v>39132</v>
      </c>
      <c r="E5" s="13" t="s">
        <v>162</v>
      </c>
      <c r="F5" s="13" t="s">
        <v>15</v>
      </c>
      <c r="G5" s="38">
        <v>11.9</v>
      </c>
      <c r="H5" s="38">
        <v>12.2</v>
      </c>
      <c r="I5" s="38">
        <v>13</v>
      </c>
      <c r="J5" s="38">
        <v>11.6</v>
      </c>
      <c r="K5" s="38">
        <f>SUM(G5:J5)</f>
        <v>48.7</v>
      </c>
      <c r="L5" s="45">
        <f>SUM(G5:J5)-MIN(G5:J5)</f>
        <v>37.1</v>
      </c>
    </row>
    <row r="6" spans="1:12" x14ac:dyDescent="0.3">
      <c r="A6" s="11" t="s">
        <v>113</v>
      </c>
      <c r="B6" s="11" t="s">
        <v>173</v>
      </c>
      <c r="C6" s="11" t="s">
        <v>174</v>
      </c>
      <c r="D6" s="12">
        <v>39053</v>
      </c>
      <c r="E6" s="13" t="s">
        <v>162</v>
      </c>
      <c r="F6" s="13" t="s">
        <v>15</v>
      </c>
      <c r="G6" s="38">
        <v>11.85</v>
      </c>
      <c r="H6" s="38">
        <v>12.3</v>
      </c>
      <c r="I6" s="38">
        <v>12.9</v>
      </c>
      <c r="J6" s="38">
        <v>10.5</v>
      </c>
      <c r="K6" s="38">
        <f>SUM(G6:J6)</f>
        <v>47.55</v>
      </c>
      <c r="L6" s="45">
        <f>SUM(G6:J6)-MIN(G6:J6)</f>
        <v>37.049999999999997</v>
      </c>
    </row>
    <row r="7" spans="1:12" x14ac:dyDescent="0.3">
      <c r="A7" s="11" t="s">
        <v>113</v>
      </c>
      <c r="B7" s="11" t="s">
        <v>170</v>
      </c>
      <c r="C7" s="11" t="s">
        <v>171</v>
      </c>
      <c r="D7" s="12">
        <v>39001</v>
      </c>
      <c r="E7" s="13" t="s">
        <v>162</v>
      </c>
      <c r="F7" s="13" t="s">
        <v>15</v>
      </c>
      <c r="G7" s="38">
        <v>11.5</v>
      </c>
      <c r="H7" s="38">
        <v>12</v>
      </c>
      <c r="I7" s="38">
        <v>13.05</v>
      </c>
      <c r="J7" s="38">
        <v>11.9</v>
      </c>
      <c r="K7" s="38">
        <f>SUM(G7:J7)</f>
        <v>48.449999999999996</v>
      </c>
      <c r="L7" s="45">
        <f>SUM(G7:J7)-MIN(G7:J7)</f>
        <v>36.949999999999996</v>
      </c>
    </row>
    <row r="8" spans="1:12" x14ac:dyDescent="0.3">
      <c r="A8" s="11" t="s">
        <v>113</v>
      </c>
      <c r="B8" s="11" t="s">
        <v>169</v>
      </c>
      <c r="C8" s="11" t="s">
        <v>41</v>
      </c>
      <c r="D8" s="12">
        <v>39047</v>
      </c>
      <c r="E8" s="13" t="s">
        <v>162</v>
      </c>
      <c r="F8" s="13" t="s">
        <v>15</v>
      </c>
      <c r="G8" s="38">
        <v>12.25</v>
      </c>
      <c r="H8" s="38">
        <v>11.9</v>
      </c>
      <c r="I8" s="38">
        <v>12.7</v>
      </c>
      <c r="J8" s="38">
        <v>11.4</v>
      </c>
      <c r="K8" s="38">
        <f>SUM(G8:J8)</f>
        <v>48.249999999999993</v>
      </c>
      <c r="L8" s="45">
        <f>SUM(G8:J8)-MIN(G8:J8)</f>
        <v>36.849999999999994</v>
      </c>
    </row>
    <row r="9" spans="1:12" x14ac:dyDescent="0.3">
      <c r="A9" s="11" t="s">
        <v>113</v>
      </c>
      <c r="B9" s="11" t="s">
        <v>172</v>
      </c>
      <c r="C9" s="11" t="s">
        <v>132</v>
      </c>
      <c r="D9" s="12">
        <v>38470</v>
      </c>
      <c r="E9" s="13" t="s">
        <v>162</v>
      </c>
      <c r="F9" s="13" t="s">
        <v>15</v>
      </c>
      <c r="G9" s="38">
        <v>10.4</v>
      </c>
      <c r="H9" s="38">
        <v>11.4</v>
      </c>
      <c r="I9" s="38">
        <v>13</v>
      </c>
      <c r="J9" s="38">
        <v>12.4</v>
      </c>
      <c r="K9" s="38">
        <f>SUM(G9:J9)</f>
        <v>47.199999999999996</v>
      </c>
      <c r="L9" s="45">
        <f>SUM(G9:J9)-MIN(G9:J9)</f>
        <v>36.799999999999997</v>
      </c>
    </row>
    <row r="10" spans="1:12" x14ac:dyDescent="0.3">
      <c r="A10" s="11" t="s">
        <v>112</v>
      </c>
      <c r="B10" s="11" t="s">
        <v>165</v>
      </c>
      <c r="C10" s="11" t="s">
        <v>166</v>
      </c>
      <c r="D10" s="12">
        <v>39204</v>
      </c>
      <c r="E10" s="13" t="s">
        <v>162</v>
      </c>
      <c r="F10" s="13" t="s">
        <v>15</v>
      </c>
      <c r="G10" s="38">
        <v>10.3</v>
      </c>
      <c r="H10" s="38">
        <v>10.5</v>
      </c>
      <c r="I10" s="38">
        <v>12.8</v>
      </c>
      <c r="J10" s="38">
        <v>11.7</v>
      </c>
      <c r="K10" s="38">
        <f>SUM(G10:J10)</f>
        <v>45.3</v>
      </c>
      <c r="L10" s="45">
        <f>SUM(G10:J10)-MIN(G10:J10)</f>
        <v>35</v>
      </c>
    </row>
    <row r="11" spans="1:12" x14ac:dyDescent="0.3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118</v>
      </c>
      <c r="F11" s="10" t="s">
        <v>119</v>
      </c>
      <c r="G11" s="37" t="s">
        <v>6</v>
      </c>
      <c r="H11" s="37" t="s">
        <v>120</v>
      </c>
      <c r="I11" s="37" t="s">
        <v>8</v>
      </c>
      <c r="J11" s="37" t="s">
        <v>9</v>
      </c>
      <c r="K11" s="37" t="s">
        <v>117</v>
      </c>
      <c r="L11" s="23"/>
    </row>
    <row r="12" spans="1:12" x14ac:dyDescent="0.3">
      <c r="A12" s="11" t="s">
        <v>112</v>
      </c>
      <c r="B12" s="11" t="s">
        <v>175</v>
      </c>
      <c r="C12" s="11" t="s">
        <v>176</v>
      </c>
      <c r="D12" s="12">
        <v>37839</v>
      </c>
      <c r="E12" s="13" t="s">
        <v>162</v>
      </c>
      <c r="F12" s="13" t="s">
        <v>32</v>
      </c>
      <c r="G12" s="38">
        <v>12.6</v>
      </c>
      <c r="H12" s="38">
        <v>11.5</v>
      </c>
      <c r="I12" s="38">
        <v>13.9</v>
      </c>
      <c r="J12" s="38">
        <v>12.5</v>
      </c>
      <c r="K12" s="38">
        <f>SUM(G12:J12)</f>
        <v>50.5</v>
      </c>
      <c r="L12" s="23"/>
    </row>
    <row r="13" spans="1:12" x14ac:dyDescent="0.3">
      <c r="A13" s="10" t="s">
        <v>0</v>
      </c>
      <c r="B13" s="10" t="s">
        <v>1</v>
      </c>
      <c r="C13" s="10" t="s">
        <v>2</v>
      </c>
      <c r="D13" s="10" t="s">
        <v>3</v>
      </c>
      <c r="E13" s="10" t="s">
        <v>118</v>
      </c>
      <c r="F13" s="10" t="s">
        <v>119</v>
      </c>
      <c r="G13" s="37" t="s">
        <v>6</v>
      </c>
      <c r="H13" s="37" t="s">
        <v>120</v>
      </c>
      <c r="I13" s="37" t="s">
        <v>8</v>
      </c>
      <c r="J13" s="37" t="s">
        <v>9</v>
      </c>
      <c r="K13" s="37" t="s">
        <v>117</v>
      </c>
      <c r="L13" s="23"/>
    </row>
    <row r="14" spans="1:12" x14ac:dyDescent="0.3">
      <c r="A14" s="11" t="s">
        <v>112</v>
      </c>
      <c r="B14" s="11" t="s">
        <v>177</v>
      </c>
      <c r="C14" s="11" t="s">
        <v>132</v>
      </c>
      <c r="D14" s="12">
        <v>38936</v>
      </c>
      <c r="E14" s="13" t="s">
        <v>162</v>
      </c>
      <c r="F14" s="13" t="s">
        <v>160</v>
      </c>
      <c r="G14" s="38"/>
      <c r="H14" s="38"/>
      <c r="I14" s="38"/>
      <c r="J14" s="38"/>
      <c r="K14" s="38">
        <f>SUM(G14:J14)</f>
        <v>0</v>
      </c>
      <c r="L14" s="23"/>
    </row>
  </sheetData>
  <sortState ref="A2:L14">
    <sortCondition descending="1" ref="L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Tigrotte Medium</vt:lpstr>
      <vt:lpstr>Tigrotte Large Super e Top</vt:lpstr>
      <vt:lpstr>Junior</vt:lpstr>
      <vt:lpstr>Senior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2025-03-26T16:03:48Z</dcterms:modified>
</cp:coreProperties>
</file>