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456" activeTab="1"/>
  </bookViews>
  <sheets>
    <sheet name="Pulcine" sheetId="1" r:id="rId1"/>
    <sheet name="Lupette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I10" i="1" s="1"/>
  <c r="H4" i="1"/>
  <c r="G4" i="1"/>
  <c r="I4" i="1" s="1"/>
  <c r="I17" i="2"/>
  <c r="I16" i="2"/>
  <c r="I8" i="2"/>
  <c r="I7" i="2"/>
  <c r="I19" i="2"/>
  <c r="I13" i="2"/>
  <c r="I14" i="2"/>
  <c r="I11" i="2"/>
  <c r="I15" i="2"/>
  <c r="I4" i="2"/>
  <c r="I3" i="2"/>
  <c r="I18" i="2"/>
  <c r="I9" i="2"/>
  <c r="I2" i="2"/>
  <c r="I5" i="2"/>
  <c r="I12" i="2"/>
  <c r="I6" i="2"/>
  <c r="I10" i="2"/>
  <c r="I5" i="1"/>
  <c r="I3" i="1"/>
  <c r="I11" i="1"/>
  <c r="I9" i="1"/>
  <c r="I8" i="1"/>
  <c r="I6" i="1"/>
  <c r="I2" i="1"/>
  <c r="I7" i="1"/>
  <c r="I23" i="2" l="1"/>
  <c r="I30" i="2"/>
  <c r="I31" i="2"/>
  <c r="I37" i="2"/>
  <c r="I27" i="2"/>
  <c r="I36" i="2"/>
  <c r="I39" i="2"/>
  <c r="I22" i="2"/>
  <c r="I28" i="2"/>
  <c r="I35" i="2"/>
  <c r="I34" i="2"/>
  <c r="I40" i="2"/>
  <c r="I29" i="2"/>
  <c r="I24" i="2"/>
  <c r="I38" i="2"/>
  <c r="I33" i="2"/>
  <c r="I25" i="2"/>
  <c r="I26" i="2"/>
  <c r="I32" i="2"/>
  <c r="I44" i="2"/>
  <c r="I45" i="2"/>
  <c r="I43" i="2"/>
  <c r="I16" i="1"/>
  <c r="I13" i="1"/>
  <c r="I15" i="1"/>
  <c r="I14" i="1"/>
  <c r="I17" i="1"/>
</calcChain>
</file>

<file path=xl/sharedStrings.xml><?xml version="1.0" encoding="utf-8"?>
<sst xmlns="http://schemas.openxmlformats.org/spreadsheetml/2006/main" count="323" uniqueCount="115">
  <si>
    <t>Lupette</t>
  </si>
  <si>
    <t>Pulcine</t>
  </si>
  <si>
    <t>MEDIUM</t>
  </si>
  <si>
    <t>Asd Atletic</t>
  </si>
  <si>
    <t>MARTINA</t>
  </si>
  <si>
    <t>SUPER B</t>
  </si>
  <si>
    <t>ALOISI</t>
  </si>
  <si>
    <t>FRANCESCA</t>
  </si>
  <si>
    <t>NOEMI</t>
  </si>
  <si>
    <t>ANNA</t>
  </si>
  <si>
    <t>AYMARI</t>
  </si>
  <si>
    <t>ASSIA</t>
  </si>
  <si>
    <t>LARGE</t>
  </si>
  <si>
    <t>AMELIA</t>
  </si>
  <si>
    <t>BEATRICE</t>
  </si>
  <si>
    <t>ALICE</t>
  </si>
  <si>
    <t>BELLINAZZO</t>
  </si>
  <si>
    <t>CHLOE</t>
  </si>
  <si>
    <t>GIULIA</t>
  </si>
  <si>
    <t>ELISA</t>
  </si>
  <si>
    <t>MARGOT</t>
  </si>
  <si>
    <t>SOFIA</t>
  </si>
  <si>
    <t>AURORA</t>
  </si>
  <si>
    <t>VITTORIA</t>
  </si>
  <si>
    <t>BODINI</t>
  </si>
  <si>
    <t>ELIZA</t>
  </si>
  <si>
    <t>BONDAVALLI</t>
  </si>
  <si>
    <t>LAURA</t>
  </si>
  <si>
    <t>MARGHERITA</t>
  </si>
  <si>
    <t>CHIARA</t>
  </si>
  <si>
    <t>MATILDE</t>
  </si>
  <si>
    <t>CALDERONE</t>
  </si>
  <si>
    <t>CATERINA</t>
  </si>
  <si>
    <t>CANDELI</t>
  </si>
  <si>
    <t>GIOIA</t>
  </si>
  <si>
    <t>CANTONI</t>
  </si>
  <si>
    <t>CELA</t>
  </si>
  <si>
    <t>MEGAN</t>
  </si>
  <si>
    <t>GAIA</t>
  </si>
  <si>
    <t>CIARDULLO</t>
  </si>
  <si>
    <t>CATALEYA</t>
  </si>
  <si>
    <t>CIGARINI</t>
  </si>
  <si>
    <t>CILINDRO</t>
  </si>
  <si>
    <t>MARTA</t>
  </si>
  <si>
    <t>COTTAFAVA</t>
  </si>
  <si>
    <t>CROSARA</t>
  </si>
  <si>
    <t>VICTORIA</t>
  </si>
  <si>
    <t>ELENA</t>
  </si>
  <si>
    <t>FERRUCCI ROMANO</t>
  </si>
  <si>
    <t>FUTURA</t>
  </si>
  <si>
    <t>FERRUGGIA</t>
  </si>
  <si>
    <t>FORMIGONI</t>
  </si>
  <si>
    <t>GINEVRA</t>
  </si>
  <si>
    <t>CECILIA</t>
  </si>
  <si>
    <t>GEMELLI</t>
  </si>
  <si>
    <t>GRUOSSO</t>
  </si>
  <si>
    <t>IELO</t>
  </si>
  <si>
    <t>IMMOVILLI</t>
  </si>
  <si>
    <t>IORI</t>
  </si>
  <si>
    <t>KAUR</t>
  </si>
  <si>
    <t>JASPREET</t>
  </si>
  <si>
    <t>LILLO</t>
  </si>
  <si>
    <t>LOPEZ</t>
  </si>
  <si>
    <t>LUCA</t>
  </si>
  <si>
    <t>MASUCCI</t>
  </si>
  <si>
    <t>MESSORI</t>
  </si>
  <si>
    <t>MIELE</t>
  </si>
  <si>
    <t>MIGLI RAMOS</t>
  </si>
  <si>
    <t>DANIELA</t>
  </si>
  <si>
    <t>MINELLI</t>
  </si>
  <si>
    <t>IRENE</t>
  </si>
  <si>
    <t>MORANDO</t>
  </si>
  <si>
    <t>NEGRI</t>
  </si>
  <si>
    <t>MADDALENA</t>
  </si>
  <si>
    <t>NOVELLI</t>
  </si>
  <si>
    <t>PADULESE</t>
  </si>
  <si>
    <t>PAOLINO</t>
  </si>
  <si>
    <t>PATERLINI</t>
  </si>
  <si>
    <t>PETILLO</t>
  </si>
  <si>
    <t>PICCIRILLI</t>
  </si>
  <si>
    <t>PIREDDA</t>
  </si>
  <si>
    <t>REGINA</t>
  </si>
  <si>
    <t>QUINTAVALLE</t>
  </si>
  <si>
    <t>ROSSELLI</t>
  </si>
  <si>
    <t>ROTONDO</t>
  </si>
  <si>
    <t>NICOL</t>
  </si>
  <si>
    <t>SALETTI</t>
  </si>
  <si>
    <t>MAYA</t>
  </si>
  <si>
    <t>SCAVO</t>
  </si>
  <si>
    <t>SCHENA</t>
  </si>
  <si>
    <t>INA</t>
  </si>
  <si>
    <t>SIMONAZZI</t>
  </si>
  <si>
    <t>SINGH</t>
  </si>
  <si>
    <t>SACH AMBER</t>
  </si>
  <si>
    <t>STROZZI</t>
  </si>
  <si>
    <t>TOSCANO</t>
  </si>
  <si>
    <t>ZANICHELLI</t>
  </si>
  <si>
    <t>ZANINI</t>
  </si>
  <si>
    <t>KIMBERLEY</t>
  </si>
  <si>
    <t>Ginnastica Gymnova A.S.D.</t>
  </si>
  <si>
    <t>Ginnastica Artistica Rubiera</t>
  </si>
  <si>
    <t>Eden Sport</t>
  </si>
  <si>
    <t>Jfit ASD</t>
  </si>
  <si>
    <t>Olympia S.S.D.</t>
  </si>
  <si>
    <t>SOCIETA'</t>
  </si>
  <si>
    <t>COGNOME</t>
  </si>
  <si>
    <t>NOME</t>
  </si>
  <si>
    <t>NASCITA</t>
  </si>
  <si>
    <t>LIVELLO</t>
  </si>
  <si>
    <t>CATEGORIA</t>
  </si>
  <si>
    <t>I SALTO</t>
  </si>
  <si>
    <t>II SALTO</t>
  </si>
  <si>
    <t>VALORE FINALE</t>
  </si>
  <si>
    <t>CLASSIFICA</t>
  </si>
  <si>
    <t>PULCINE MEDIUM: no somma salti, SOLO salto migliore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</si>
</sst>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18" fillId="35" borderId="10" xfId="0" applyFont="1" applyFill="1" applyBorder="1" applyAlignment="1">
      <alignment vertical="center"/>
    </xf>
    <xf numFmtId="14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vertical="center"/>
    </xf>
    <xf numFmtId="14" fontId="18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vertical="center"/>
    </xf>
    <xf numFmtId="14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3" sqref="A3:J5"/>
    </sheetView>
  </sheetViews>
  <sheetFormatPr defaultRowHeight="14.4" x14ac:dyDescent="0.3"/>
  <cols>
    <col min="1" max="1" width="22.6640625" style="1" bestFit="1" customWidth="1"/>
    <col min="2" max="2" width="11.77734375" style="1" bestFit="1" customWidth="1"/>
    <col min="3" max="3" width="11.33203125" style="1" bestFit="1" customWidth="1"/>
    <col min="4" max="4" width="10.5546875" style="2" bestFit="1" customWidth="1"/>
    <col min="5" max="5" width="10.21875" style="2" bestFit="1" customWidth="1"/>
    <col min="6" max="6" width="13.21875" style="2" bestFit="1" customWidth="1"/>
    <col min="7" max="8" width="12.77734375" style="2" customWidth="1"/>
    <col min="9" max="9" width="14.77734375" style="2" customWidth="1"/>
    <col min="10" max="10" width="12.77734375" style="2" customWidth="1"/>
  </cols>
  <sheetData>
    <row r="1" spans="1:10" x14ac:dyDescent="0.3">
      <c r="A1" s="3" t="s">
        <v>104</v>
      </c>
      <c r="B1" s="3" t="s">
        <v>105</v>
      </c>
      <c r="C1" s="3" t="s">
        <v>106</v>
      </c>
      <c r="D1" s="4" t="s">
        <v>107</v>
      </c>
      <c r="E1" s="4" t="s">
        <v>109</v>
      </c>
      <c r="F1" s="4" t="s">
        <v>108</v>
      </c>
      <c r="G1" s="4" t="s">
        <v>110</v>
      </c>
      <c r="H1" s="4" t="s">
        <v>111</v>
      </c>
      <c r="I1" s="4" t="s">
        <v>112</v>
      </c>
      <c r="J1" s="4" t="s">
        <v>113</v>
      </c>
    </row>
    <row r="2" spans="1:10" x14ac:dyDescent="0.3">
      <c r="A2" s="5" t="s">
        <v>101</v>
      </c>
      <c r="B2" s="5" t="s">
        <v>80</v>
      </c>
      <c r="C2" s="5" t="s">
        <v>81</v>
      </c>
      <c r="D2" s="6">
        <v>44401</v>
      </c>
      <c r="E2" s="7" t="s">
        <v>1</v>
      </c>
      <c r="F2" s="7" t="s">
        <v>2</v>
      </c>
      <c r="G2" s="7">
        <v>10</v>
      </c>
      <c r="H2" s="7">
        <v>0</v>
      </c>
      <c r="I2" s="7">
        <f t="shared" ref="I2:I11" si="0">IF(G2&gt;=H2,G2,H2)</f>
        <v>10</v>
      </c>
      <c r="J2" s="7"/>
    </row>
    <row r="3" spans="1:10" x14ac:dyDescent="0.3">
      <c r="A3" s="9" t="s">
        <v>99</v>
      </c>
      <c r="B3" s="9" t="s">
        <v>45</v>
      </c>
      <c r="C3" s="9" t="s">
        <v>46</v>
      </c>
      <c r="D3" s="10">
        <v>44106</v>
      </c>
      <c r="E3" s="11" t="s">
        <v>1</v>
      </c>
      <c r="F3" s="11" t="s">
        <v>2</v>
      </c>
      <c r="G3" s="11">
        <v>9.65</v>
      </c>
      <c r="H3" s="11">
        <v>9.5500000000000007</v>
      </c>
      <c r="I3" s="11">
        <f t="shared" si="0"/>
        <v>9.65</v>
      </c>
      <c r="J3" s="11"/>
    </row>
    <row r="4" spans="1:10" x14ac:dyDescent="0.3">
      <c r="A4" s="9" t="s">
        <v>99</v>
      </c>
      <c r="B4" s="9" t="s">
        <v>95</v>
      </c>
      <c r="C4" s="9" t="s">
        <v>34</v>
      </c>
      <c r="D4" s="10">
        <v>43695</v>
      </c>
      <c r="E4" s="11" t="s">
        <v>1</v>
      </c>
      <c r="F4" s="11" t="s">
        <v>2</v>
      </c>
      <c r="G4" s="11">
        <f>10-0.45</f>
        <v>9.5500000000000007</v>
      </c>
      <c r="H4" s="11">
        <f>10-0.35</f>
        <v>9.65</v>
      </c>
      <c r="I4" s="11">
        <f t="shared" si="0"/>
        <v>9.65</v>
      </c>
      <c r="J4" s="11"/>
    </row>
    <row r="5" spans="1:10" x14ac:dyDescent="0.3">
      <c r="A5" s="9" t="s">
        <v>99</v>
      </c>
      <c r="B5" s="9" t="s">
        <v>16</v>
      </c>
      <c r="C5" s="9" t="s">
        <v>9</v>
      </c>
      <c r="D5" s="10">
        <v>43812</v>
      </c>
      <c r="E5" s="11" t="s">
        <v>1</v>
      </c>
      <c r="F5" s="11" t="s">
        <v>2</v>
      </c>
      <c r="G5" s="11">
        <v>0</v>
      </c>
      <c r="H5" s="11">
        <v>9.6</v>
      </c>
      <c r="I5" s="11">
        <f t="shared" si="0"/>
        <v>9.6</v>
      </c>
      <c r="J5" s="11"/>
    </row>
    <row r="6" spans="1:10" x14ac:dyDescent="0.3">
      <c r="A6" s="5" t="s">
        <v>99</v>
      </c>
      <c r="B6" s="5" t="s">
        <v>97</v>
      </c>
      <c r="C6" s="5" t="s">
        <v>98</v>
      </c>
      <c r="D6" s="6">
        <v>44143</v>
      </c>
      <c r="E6" s="7" t="s">
        <v>1</v>
      </c>
      <c r="F6" s="7" t="s">
        <v>2</v>
      </c>
      <c r="G6" s="7">
        <v>0</v>
      </c>
      <c r="H6" s="7">
        <v>9.5500000000000007</v>
      </c>
      <c r="I6" s="7">
        <f t="shared" si="0"/>
        <v>9.5500000000000007</v>
      </c>
      <c r="J6" s="7"/>
    </row>
    <row r="7" spans="1:10" x14ac:dyDescent="0.3">
      <c r="A7" s="5" t="s">
        <v>99</v>
      </c>
      <c r="B7" s="5" t="s">
        <v>6</v>
      </c>
      <c r="C7" s="5" t="s">
        <v>7</v>
      </c>
      <c r="D7" s="6">
        <v>44057</v>
      </c>
      <c r="E7" s="7" t="s">
        <v>1</v>
      </c>
      <c r="F7" s="7" t="s">
        <v>2</v>
      </c>
      <c r="G7" s="7">
        <v>9.1</v>
      </c>
      <c r="H7" s="7">
        <v>9.25</v>
      </c>
      <c r="I7" s="7">
        <f t="shared" si="0"/>
        <v>9.25</v>
      </c>
      <c r="J7" s="7"/>
    </row>
    <row r="8" spans="1:10" x14ac:dyDescent="0.3">
      <c r="A8" s="5" t="s">
        <v>99</v>
      </c>
      <c r="B8" s="5" t="s">
        <v>95</v>
      </c>
      <c r="C8" s="5" t="s">
        <v>23</v>
      </c>
      <c r="D8" s="6">
        <v>44056</v>
      </c>
      <c r="E8" s="7" t="s">
        <v>1</v>
      </c>
      <c r="F8" s="7" t="s">
        <v>2</v>
      </c>
      <c r="G8" s="7">
        <v>0</v>
      </c>
      <c r="H8" s="7">
        <v>9</v>
      </c>
      <c r="I8" s="7">
        <f t="shared" si="0"/>
        <v>9</v>
      </c>
      <c r="J8" s="7"/>
    </row>
    <row r="9" spans="1:10" x14ac:dyDescent="0.3">
      <c r="A9" s="5" t="s">
        <v>99</v>
      </c>
      <c r="B9" s="5" t="s">
        <v>92</v>
      </c>
      <c r="C9" s="5" t="s">
        <v>93</v>
      </c>
      <c r="D9" s="6">
        <v>43605</v>
      </c>
      <c r="E9" s="7" t="s">
        <v>1</v>
      </c>
      <c r="F9" s="7" t="s">
        <v>2</v>
      </c>
      <c r="G9" s="7">
        <v>8.8000000000000007</v>
      </c>
      <c r="H9" s="7">
        <v>8.9499999999999993</v>
      </c>
      <c r="I9" s="7">
        <f t="shared" si="0"/>
        <v>8.9499999999999993</v>
      </c>
      <c r="J9" s="7"/>
    </row>
    <row r="10" spans="1:10" x14ac:dyDescent="0.3">
      <c r="A10" s="5" t="s">
        <v>101</v>
      </c>
      <c r="B10" s="5" t="s">
        <v>55</v>
      </c>
      <c r="C10" s="5" t="s">
        <v>30</v>
      </c>
      <c r="D10" s="6">
        <v>44433</v>
      </c>
      <c r="E10" s="7" t="s">
        <v>1</v>
      </c>
      <c r="F10" s="7" t="s">
        <v>2</v>
      </c>
      <c r="G10" s="7">
        <v>8.8000000000000007</v>
      </c>
      <c r="H10" s="7">
        <f>10-1.6</f>
        <v>8.4</v>
      </c>
      <c r="I10" s="7">
        <f t="shared" si="0"/>
        <v>8.8000000000000007</v>
      </c>
      <c r="J10" s="7"/>
    </row>
    <row r="11" spans="1:10" x14ac:dyDescent="0.3">
      <c r="A11" s="5" t="s">
        <v>99</v>
      </c>
      <c r="B11" s="5" t="s">
        <v>71</v>
      </c>
      <c r="C11" s="5" t="s">
        <v>22</v>
      </c>
      <c r="D11" s="6">
        <v>43786</v>
      </c>
      <c r="E11" s="7" t="s">
        <v>1</v>
      </c>
      <c r="F11" s="7" t="s">
        <v>2</v>
      </c>
      <c r="G11" s="7">
        <v>0</v>
      </c>
      <c r="H11" s="7">
        <v>0</v>
      </c>
      <c r="I11" s="7">
        <f t="shared" si="0"/>
        <v>0</v>
      </c>
      <c r="J11" s="7"/>
    </row>
    <row r="12" spans="1:10" x14ac:dyDescent="0.3">
      <c r="A12" s="3" t="s">
        <v>104</v>
      </c>
      <c r="B12" s="3" t="s">
        <v>105</v>
      </c>
      <c r="C12" s="3" t="s">
        <v>106</v>
      </c>
      <c r="D12" s="4" t="s">
        <v>107</v>
      </c>
      <c r="E12" s="4" t="s">
        <v>109</v>
      </c>
      <c r="F12" s="4" t="s">
        <v>108</v>
      </c>
      <c r="G12" s="4" t="s">
        <v>110</v>
      </c>
      <c r="H12" s="4" t="s">
        <v>111</v>
      </c>
      <c r="I12" s="4" t="s">
        <v>112</v>
      </c>
      <c r="J12" s="4" t="s">
        <v>113</v>
      </c>
    </row>
    <row r="13" spans="1:10" x14ac:dyDescent="0.3">
      <c r="A13" s="9" t="s">
        <v>100</v>
      </c>
      <c r="B13" s="9" t="s">
        <v>64</v>
      </c>
      <c r="C13" s="9" t="s">
        <v>29</v>
      </c>
      <c r="D13" s="10">
        <v>43712</v>
      </c>
      <c r="E13" s="11" t="s">
        <v>1</v>
      </c>
      <c r="F13" s="11" t="s">
        <v>12</v>
      </c>
      <c r="G13" s="11">
        <v>9.5</v>
      </c>
      <c r="H13" s="11">
        <v>10.050000000000001</v>
      </c>
      <c r="I13" s="11">
        <f>SUM(G13:H13)</f>
        <v>19.55</v>
      </c>
      <c r="J13" s="11"/>
    </row>
    <row r="14" spans="1:10" x14ac:dyDescent="0.3">
      <c r="A14" s="9" t="s">
        <v>100</v>
      </c>
      <c r="B14" s="9" t="s">
        <v>86</v>
      </c>
      <c r="C14" s="9" t="s">
        <v>87</v>
      </c>
      <c r="D14" s="10">
        <v>43916</v>
      </c>
      <c r="E14" s="11" t="s">
        <v>1</v>
      </c>
      <c r="F14" s="11" t="s">
        <v>12</v>
      </c>
      <c r="G14" s="11">
        <v>9.25</v>
      </c>
      <c r="H14" s="11">
        <v>10.15</v>
      </c>
      <c r="I14" s="11">
        <f>SUM(G14:H14)</f>
        <v>19.399999999999999</v>
      </c>
      <c r="J14" s="11"/>
    </row>
    <row r="15" spans="1:10" x14ac:dyDescent="0.3">
      <c r="A15" s="9" t="s">
        <v>100</v>
      </c>
      <c r="B15" s="9" t="s">
        <v>82</v>
      </c>
      <c r="C15" s="9" t="s">
        <v>14</v>
      </c>
      <c r="D15" s="10">
        <v>43741</v>
      </c>
      <c r="E15" s="11" t="s">
        <v>1</v>
      </c>
      <c r="F15" s="11" t="s">
        <v>12</v>
      </c>
      <c r="G15" s="11">
        <v>9.25</v>
      </c>
      <c r="H15" s="11">
        <v>10.1</v>
      </c>
      <c r="I15" s="11">
        <f>SUM(G15:H15)</f>
        <v>19.350000000000001</v>
      </c>
      <c r="J15" s="11"/>
    </row>
    <row r="16" spans="1:10" x14ac:dyDescent="0.3">
      <c r="A16" s="5" t="s">
        <v>100</v>
      </c>
      <c r="B16" s="5" t="s">
        <v>39</v>
      </c>
      <c r="C16" s="5" t="s">
        <v>40</v>
      </c>
      <c r="D16" s="6">
        <v>43900</v>
      </c>
      <c r="E16" s="7" t="s">
        <v>1</v>
      </c>
      <c r="F16" s="7" t="s">
        <v>12</v>
      </c>
      <c r="G16" s="7">
        <v>9.0500000000000007</v>
      </c>
      <c r="H16" s="7">
        <v>9.1999999999999993</v>
      </c>
      <c r="I16" s="7">
        <f>SUM(G16:H16)</f>
        <v>18.25</v>
      </c>
      <c r="J16" s="7"/>
    </row>
    <row r="17" spans="1:10" x14ac:dyDescent="0.3">
      <c r="A17" s="5" t="s">
        <v>101</v>
      </c>
      <c r="B17" s="5" t="s">
        <v>69</v>
      </c>
      <c r="C17" s="5" t="s">
        <v>70</v>
      </c>
      <c r="D17" s="6">
        <v>43840</v>
      </c>
      <c r="E17" s="7" t="s">
        <v>1</v>
      </c>
      <c r="F17" s="7" t="s">
        <v>12</v>
      </c>
      <c r="G17" s="7">
        <v>0</v>
      </c>
      <c r="H17" s="7">
        <v>9.4</v>
      </c>
      <c r="I17" s="7">
        <f>SUM(G17:H17)</f>
        <v>9.4</v>
      </c>
      <c r="J17" s="7"/>
    </row>
    <row r="20" spans="1:10" x14ac:dyDescent="0.3">
      <c r="A20" s="8" t="s">
        <v>114</v>
      </c>
    </row>
  </sheetData>
  <sortState ref="A13:J17">
    <sortCondition descending="1" ref="I13:I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I22" sqref="I22"/>
    </sheetView>
  </sheetViews>
  <sheetFormatPr defaultRowHeight="14.4" x14ac:dyDescent="0.3"/>
  <cols>
    <col min="1" max="1" width="22.6640625" style="1" bestFit="1" customWidth="1"/>
    <col min="2" max="2" width="16.44140625" style="1" bestFit="1" customWidth="1"/>
    <col min="3" max="3" width="11.5546875" style="1" bestFit="1" customWidth="1"/>
    <col min="4" max="4" width="10.5546875" style="2" bestFit="1" customWidth="1"/>
    <col min="5" max="5" width="10.21875" style="2" bestFit="1" customWidth="1"/>
    <col min="6" max="6" width="13.21875" style="2" bestFit="1" customWidth="1"/>
    <col min="7" max="8" width="12.77734375" style="2" customWidth="1"/>
    <col min="9" max="9" width="14.77734375" style="2" customWidth="1"/>
  </cols>
  <sheetData>
    <row r="1" spans="1:9" x14ac:dyDescent="0.3">
      <c r="A1" s="3" t="s">
        <v>104</v>
      </c>
      <c r="B1" s="3" t="s">
        <v>105</v>
      </c>
      <c r="C1" s="3" t="s">
        <v>106</v>
      </c>
      <c r="D1" s="4" t="s">
        <v>107</v>
      </c>
      <c r="E1" s="4" t="s">
        <v>109</v>
      </c>
      <c r="F1" s="4" t="s">
        <v>108</v>
      </c>
      <c r="G1" s="4" t="s">
        <v>110</v>
      </c>
      <c r="H1" s="4" t="s">
        <v>111</v>
      </c>
      <c r="I1" s="4" t="s">
        <v>112</v>
      </c>
    </row>
    <row r="2" spans="1:9" x14ac:dyDescent="0.3">
      <c r="A2" s="15" t="s">
        <v>102</v>
      </c>
      <c r="B2" s="15" t="s">
        <v>83</v>
      </c>
      <c r="C2" s="15" t="s">
        <v>18</v>
      </c>
      <c r="D2" s="16">
        <v>43024</v>
      </c>
      <c r="E2" s="17" t="s">
        <v>0</v>
      </c>
      <c r="F2" s="17" t="s">
        <v>2</v>
      </c>
      <c r="G2" s="17">
        <v>9.6</v>
      </c>
      <c r="H2" s="17">
        <v>10.15</v>
      </c>
      <c r="I2" s="17">
        <f t="shared" ref="I2:I19" si="0">IF(G2&gt;=H2,G2,H2)</f>
        <v>10.15</v>
      </c>
    </row>
    <row r="3" spans="1:9" x14ac:dyDescent="0.3">
      <c r="A3" s="12" t="s">
        <v>102</v>
      </c>
      <c r="B3" s="12" t="s">
        <v>72</v>
      </c>
      <c r="C3" s="12" t="s">
        <v>73</v>
      </c>
      <c r="D3" s="13">
        <v>43364</v>
      </c>
      <c r="E3" s="14" t="s">
        <v>0</v>
      </c>
      <c r="F3" s="14" t="s">
        <v>2</v>
      </c>
      <c r="G3" s="14">
        <v>9.1999999999999993</v>
      </c>
      <c r="H3" s="14">
        <v>10.1</v>
      </c>
      <c r="I3" s="14">
        <f t="shared" si="0"/>
        <v>10.1</v>
      </c>
    </row>
    <row r="4" spans="1:9" x14ac:dyDescent="0.3">
      <c r="A4" s="12" t="s">
        <v>102</v>
      </c>
      <c r="B4" s="12" t="s">
        <v>67</v>
      </c>
      <c r="C4" s="12" t="s">
        <v>68</v>
      </c>
      <c r="D4" s="13">
        <v>43177</v>
      </c>
      <c r="E4" s="14" t="s">
        <v>0</v>
      </c>
      <c r="F4" s="14" t="s">
        <v>2</v>
      </c>
      <c r="G4" s="14">
        <v>9.6</v>
      </c>
      <c r="H4" s="14">
        <v>10.1</v>
      </c>
      <c r="I4" s="14">
        <f t="shared" si="0"/>
        <v>10.1</v>
      </c>
    </row>
    <row r="5" spans="1:9" x14ac:dyDescent="0.3">
      <c r="A5" s="12" t="s">
        <v>102</v>
      </c>
      <c r="B5" s="12" t="s">
        <v>84</v>
      </c>
      <c r="C5" s="12" t="s">
        <v>85</v>
      </c>
      <c r="D5" s="13">
        <v>43158</v>
      </c>
      <c r="E5" s="14" t="s">
        <v>0</v>
      </c>
      <c r="F5" s="14" t="s">
        <v>2</v>
      </c>
      <c r="G5" s="14">
        <v>9.6999999999999993</v>
      </c>
      <c r="H5" s="14">
        <v>10.1</v>
      </c>
      <c r="I5" s="14">
        <f t="shared" si="0"/>
        <v>10.1</v>
      </c>
    </row>
    <row r="6" spans="1:9" x14ac:dyDescent="0.3">
      <c r="A6" s="5" t="s">
        <v>102</v>
      </c>
      <c r="B6" s="5" t="s">
        <v>89</v>
      </c>
      <c r="C6" s="5" t="s">
        <v>90</v>
      </c>
      <c r="D6" s="6">
        <v>42938</v>
      </c>
      <c r="E6" s="7" t="s">
        <v>0</v>
      </c>
      <c r="F6" s="7" t="s">
        <v>2</v>
      </c>
      <c r="G6" s="7">
        <v>9.75</v>
      </c>
      <c r="H6" s="7">
        <v>10.1</v>
      </c>
      <c r="I6" s="7">
        <f t="shared" si="0"/>
        <v>10.1</v>
      </c>
    </row>
    <row r="7" spans="1:9" x14ac:dyDescent="0.3">
      <c r="A7" s="5" t="s">
        <v>102</v>
      </c>
      <c r="B7" s="5" t="s">
        <v>10</v>
      </c>
      <c r="C7" s="5" t="s">
        <v>11</v>
      </c>
      <c r="D7" s="6">
        <v>42855</v>
      </c>
      <c r="E7" s="7" t="s">
        <v>0</v>
      </c>
      <c r="F7" s="7" t="s">
        <v>2</v>
      </c>
      <c r="G7" s="7">
        <v>9.5</v>
      </c>
      <c r="H7" s="7">
        <v>10.1</v>
      </c>
      <c r="I7" s="7">
        <f t="shared" si="0"/>
        <v>10.1</v>
      </c>
    </row>
    <row r="8" spans="1:9" x14ac:dyDescent="0.3">
      <c r="A8" s="5" t="s">
        <v>101</v>
      </c>
      <c r="B8" s="5" t="s">
        <v>77</v>
      </c>
      <c r="C8" s="5" t="s">
        <v>43</v>
      </c>
      <c r="D8" s="6">
        <v>43258</v>
      </c>
      <c r="E8" s="7" t="s">
        <v>0</v>
      </c>
      <c r="F8" s="7" t="s">
        <v>2</v>
      </c>
      <c r="G8" s="7">
        <v>9.5</v>
      </c>
      <c r="H8" s="7">
        <v>10.050000000000001</v>
      </c>
      <c r="I8" s="7">
        <f t="shared" si="0"/>
        <v>10.050000000000001</v>
      </c>
    </row>
    <row r="9" spans="1:9" x14ac:dyDescent="0.3">
      <c r="A9" s="5" t="s">
        <v>102</v>
      </c>
      <c r="B9" s="5" t="s">
        <v>76</v>
      </c>
      <c r="C9" s="5" t="s">
        <v>14</v>
      </c>
      <c r="D9" s="6">
        <v>42995</v>
      </c>
      <c r="E9" s="7" t="s">
        <v>0</v>
      </c>
      <c r="F9" s="7" t="s">
        <v>2</v>
      </c>
      <c r="G9" s="7">
        <v>9.65</v>
      </c>
      <c r="H9" s="7">
        <v>10.050000000000001</v>
      </c>
      <c r="I9" s="7">
        <f t="shared" si="0"/>
        <v>10.050000000000001</v>
      </c>
    </row>
    <row r="10" spans="1:9" x14ac:dyDescent="0.3">
      <c r="A10" s="5" t="s">
        <v>3</v>
      </c>
      <c r="B10" s="5" t="s">
        <v>36</v>
      </c>
      <c r="C10" s="5" t="s">
        <v>37</v>
      </c>
      <c r="D10" s="6">
        <v>42752</v>
      </c>
      <c r="E10" s="7" t="s">
        <v>0</v>
      </c>
      <c r="F10" s="7" t="s">
        <v>2</v>
      </c>
      <c r="G10" s="7">
        <v>0</v>
      </c>
      <c r="H10" s="7">
        <v>10.050000000000001</v>
      </c>
      <c r="I10" s="7">
        <f t="shared" si="0"/>
        <v>10.050000000000001</v>
      </c>
    </row>
    <row r="11" spans="1:9" x14ac:dyDescent="0.3">
      <c r="A11" s="5" t="s">
        <v>102</v>
      </c>
      <c r="B11" s="5" t="s">
        <v>59</v>
      </c>
      <c r="C11" s="5" t="s">
        <v>60</v>
      </c>
      <c r="D11" s="6">
        <v>43361</v>
      </c>
      <c r="E11" s="7" t="s">
        <v>0</v>
      </c>
      <c r="F11" s="7" t="s">
        <v>2</v>
      </c>
      <c r="G11" s="7">
        <v>9.6</v>
      </c>
      <c r="H11" s="7">
        <v>10</v>
      </c>
      <c r="I11" s="7">
        <f t="shared" si="0"/>
        <v>10</v>
      </c>
    </row>
    <row r="12" spans="1:9" x14ac:dyDescent="0.3">
      <c r="A12" s="5" t="s">
        <v>102</v>
      </c>
      <c r="B12" s="5" t="s">
        <v>88</v>
      </c>
      <c r="C12" s="5" t="s">
        <v>17</v>
      </c>
      <c r="D12" s="6">
        <v>43162</v>
      </c>
      <c r="E12" s="7" t="s">
        <v>0</v>
      </c>
      <c r="F12" s="7" t="s">
        <v>2</v>
      </c>
      <c r="G12" s="7">
        <v>9.65</v>
      </c>
      <c r="H12" s="7">
        <v>9.9499999999999993</v>
      </c>
      <c r="I12" s="7">
        <f t="shared" si="0"/>
        <v>9.9499999999999993</v>
      </c>
    </row>
    <row r="13" spans="1:9" x14ac:dyDescent="0.3">
      <c r="A13" s="5" t="s">
        <v>102</v>
      </c>
      <c r="B13" s="5" t="s">
        <v>35</v>
      </c>
      <c r="C13" s="5" t="s">
        <v>14</v>
      </c>
      <c r="D13" s="6">
        <v>42935</v>
      </c>
      <c r="E13" s="7" t="s">
        <v>0</v>
      </c>
      <c r="F13" s="7" t="s">
        <v>2</v>
      </c>
      <c r="G13" s="7">
        <v>9.5</v>
      </c>
      <c r="H13" s="7">
        <v>9.85</v>
      </c>
      <c r="I13" s="7">
        <f t="shared" si="0"/>
        <v>9.85</v>
      </c>
    </row>
    <row r="14" spans="1:9" x14ac:dyDescent="0.3">
      <c r="A14" s="5" t="s">
        <v>102</v>
      </c>
      <c r="B14" s="5" t="s">
        <v>41</v>
      </c>
      <c r="C14" s="5" t="s">
        <v>8</v>
      </c>
      <c r="D14" s="6">
        <v>42935</v>
      </c>
      <c r="E14" s="7" t="s">
        <v>0</v>
      </c>
      <c r="F14" s="7" t="s">
        <v>2</v>
      </c>
      <c r="G14" s="7">
        <v>0</v>
      </c>
      <c r="H14" s="7">
        <v>9.8000000000000007</v>
      </c>
      <c r="I14" s="7">
        <f t="shared" si="0"/>
        <v>9.8000000000000007</v>
      </c>
    </row>
    <row r="15" spans="1:9" x14ac:dyDescent="0.3">
      <c r="A15" s="5" t="s">
        <v>102</v>
      </c>
      <c r="B15" s="5" t="s">
        <v>66</v>
      </c>
      <c r="C15" s="5" t="s">
        <v>19</v>
      </c>
      <c r="D15" s="6">
        <v>43357</v>
      </c>
      <c r="E15" s="7" t="s">
        <v>0</v>
      </c>
      <c r="F15" s="7" t="s">
        <v>2</v>
      </c>
      <c r="G15" s="7">
        <v>9.0500000000000007</v>
      </c>
      <c r="H15" s="7">
        <v>9.5</v>
      </c>
      <c r="I15" s="7">
        <f t="shared" si="0"/>
        <v>9.5</v>
      </c>
    </row>
    <row r="16" spans="1:9" x14ac:dyDescent="0.3">
      <c r="A16" s="5" t="s">
        <v>101</v>
      </c>
      <c r="B16" s="5" t="s">
        <v>55</v>
      </c>
      <c r="C16" s="5" t="s">
        <v>22</v>
      </c>
      <c r="D16" s="6">
        <v>42781</v>
      </c>
      <c r="E16" s="7" t="s">
        <v>0</v>
      </c>
      <c r="F16" s="7" t="s">
        <v>2</v>
      </c>
      <c r="G16" s="7">
        <v>9.15</v>
      </c>
      <c r="H16" s="7">
        <v>9.5</v>
      </c>
      <c r="I16" s="7">
        <f t="shared" si="0"/>
        <v>9.5</v>
      </c>
    </row>
    <row r="17" spans="1:9" x14ac:dyDescent="0.3">
      <c r="A17" s="5" t="s">
        <v>101</v>
      </c>
      <c r="B17" s="5" t="s">
        <v>48</v>
      </c>
      <c r="C17" s="5" t="s">
        <v>49</v>
      </c>
      <c r="D17" s="6">
        <v>43367</v>
      </c>
      <c r="E17" s="7" t="s">
        <v>0</v>
      </c>
      <c r="F17" s="7" t="s">
        <v>2</v>
      </c>
      <c r="G17" s="7"/>
      <c r="H17" s="7"/>
      <c r="I17" s="7">
        <f t="shared" si="0"/>
        <v>0</v>
      </c>
    </row>
    <row r="18" spans="1:9" x14ac:dyDescent="0.3">
      <c r="A18" s="5" t="s">
        <v>102</v>
      </c>
      <c r="B18" s="5" t="s">
        <v>74</v>
      </c>
      <c r="C18" s="5" t="s">
        <v>21</v>
      </c>
      <c r="D18" s="6">
        <v>43211</v>
      </c>
      <c r="E18" s="7" t="s">
        <v>0</v>
      </c>
      <c r="F18" s="7" t="s">
        <v>2</v>
      </c>
      <c r="G18" s="7">
        <v>0</v>
      </c>
      <c r="H18" s="7">
        <v>0</v>
      </c>
      <c r="I18" s="7">
        <f t="shared" si="0"/>
        <v>0</v>
      </c>
    </row>
    <row r="19" spans="1:9" x14ac:dyDescent="0.3">
      <c r="A19" s="5" t="s">
        <v>102</v>
      </c>
      <c r="B19" s="5" t="s">
        <v>31</v>
      </c>
      <c r="C19" s="5" t="s">
        <v>32</v>
      </c>
      <c r="D19" s="6">
        <v>42949</v>
      </c>
      <c r="E19" s="7" t="s">
        <v>0</v>
      </c>
      <c r="F19" s="7" t="s">
        <v>2</v>
      </c>
      <c r="G19" s="7"/>
      <c r="H19" s="7"/>
      <c r="I19" s="7">
        <f t="shared" si="0"/>
        <v>0</v>
      </c>
    </row>
    <row r="20" spans="1:9" x14ac:dyDescent="0.3">
      <c r="A20" s="5"/>
      <c r="B20" s="5"/>
      <c r="C20" s="5"/>
      <c r="D20" s="6"/>
      <c r="E20" s="7"/>
      <c r="F20" s="7"/>
      <c r="G20" s="7"/>
      <c r="H20" s="7"/>
      <c r="I20" s="7"/>
    </row>
    <row r="21" spans="1:9" x14ac:dyDescent="0.3">
      <c r="A21" s="3" t="s">
        <v>104</v>
      </c>
      <c r="B21" s="3" t="s">
        <v>105</v>
      </c>
      <c r="C21" s="3" t="s">
        <v>106</v>
      </c>
      <c r="D21" s="4" t="s">
        <v>107</v>
      </c>
      <c r="E21" s="4" t="s">
        <v>109</v>
      </c>
      <c r="F21" s="4" t="s">
        <v>108</v>
      </c>
      <c r="G21" s="4" t="s">
        <v>110</v>
      </c>
      <c r="H21" s="4" t="s">
        <v>111</v>
      </c>
      <c r="I21" s="4" t="s">
        <v>112</v>
      </c>
    </row>
    <row r="22" spans="1:9" x14ac:dyDescent="0.3">
      <c r="A22" s="15" t="s">
        <v>100</v>
      </c>
      <c r="B22" s="15" t="s">
        <v>94</v>
      </c>
      <c r="C22" s="15" t="s">
        <v>53</v>
      </c>
      <c r="D22" s="16">
        <v>43280</v>
      </c>
      <c r="E22" s="17" t="s">
        <v>0</v>
      </c>
      <c r="F22" s="17" t="s">
        <v>12</v>
      </c>
      <c r="G22" s="17">
        <v>9.75</v>
      </c>
      <c r="H22" s="17">
        <v>10.3</v>
      </c>
      <c r="I22" s="17">
        <f t="shared" ref="I22:I40" si="1">SUM(G22:H22)</f>
        <v>20.05</v>
      </c>
    </row>
    <row r="23" spans="1:9" x14ac:dyDescent="0.3">
      <c r="A23" s="12" t="s">
        <v>100</v>
      </c>
      <c r="B23" s="12" t="s">
        <v>33</v>
      </c>
      <c r="C23" s="12" t="s">
        <v>34</v>
      </c>
      <c r="D23" s="13">
        <v>43012</v>
      </c>
      <c r="E23" s="14" t="s">
        <v>0</v>
      </c>
      <c r="F23" s="14" t="s">
        <v>12</v>
      </c>
      <c r="G23" s="14">
        <v>9.75</v>
      </c>
      <c r="H23" s="14">
        <v>10.3</v>
      </c>
      <c r="I23" s="14">
        <f t="shared" si="1"/>
        <v>20.05</v>
      </c>
    </row>
    <row r="24" spans="1:9" x14ac:dyDescent="0.3">
      <c r="A24" s="12" t="s">
        <v>101</v>
      </c>
      <c r="B24" s="12" t="s">
        <v>57</v>
      </c>
      <c r="C24" s="12" t="s">
        <v>18</v>
      </c>
      <c r="D24" s="13">
        <v>42996</v>
      </c>
      <c r="E24" s="14" t="s">
        <v>0</v>
      </c>
      <c r="F24" s="14" t="s">
        <v>12</v>
      </c>
      <c r="G24" s="14">
        <v>9.75</v>
      </c>
      <c r="H24" s="14">
        <v>10.199999999999999</v>
      </c>
      <c r="I24" s="14">
        <f t="shared" si="1"/>
        <v>19.95</v>
      </c>
    </row>
    <row r="25" spans="1:9" x14ac:dyDescent="0.3">
      <c r="A25" s="5" t="s">
        <v>102</v>
      </c>
      <c r="B25" s="5" t="s">
        <v>91</v>
      </c>
      <c r="C25" s="5" t="s">
        <v>38</v>
      </c>
      <c r="D25" s="6">
        <v>42772</v>
      </c>
      <c r="E25" s="7" t="s">
        <v>0</v>
      </c>
      <c r="F25" s="7" t="s">
        <v>12</v>
      </c>
      <c r="G25" s="7">
        <v>9.75</v>
      </c>
      <c r="H25" s="7">
        <v>10.15</v>
      </c>
      <c r="I25" s="7">
        <f t="shared" si="1"/>
        <v>19.899999999999999</v>
      </c>
    </row>
    <row r="26" spans="1:9" x14ac:dyDescent="0.3">
      <c r="A26" s="5" t="s">
        <v>103</v>
      </c>
      <c r="B26" s="5" t="s">
        <v>24</v>
      </c>
      <c r="C26" s="5" t="s">
        <v>25</v>
      </c>
      <c r="D26" s="6">
        <v>42740</v>
      </c>
      <c r="E26" s="7" t="s">
        <v>0</v>
      </c>
      <c r="F26" s="7" t="s">
        <v>12</v>
      </c>
      <c r="G26" s="7">
        <v>9.75</v>
      </c>
      <c r="H26" s="7">
        <v>10.15</v>
      </c>
      <c r="I26" s="7">
        <f t="shared" si="1"/>
        <v>19.899999999999999</v>
      </c>
    </row>
    <row r="27" spans="1:9" x14ac:dyDescent="0.3">
      <c r="A27" s="5" t="s">
        <v>100</v>
      </c>
      <c r="B27" s="5" t="s">
        <v>61</v>
      </c>
      <c r="C27" s="5" t="s">
        <v>32</v>
      </c>
      <c r="D27" s="6">
        <v>43186</v>
      </c>
      <c r="E27" s="7" t="s">
        <v>0</v>
      </c>
      <c r="F27" s="7" t="s">
        <v>12</v>
      </c>
      <c r="G27" s="7">
        <v>9.6</v>
      </c>
      <c r="H27" s="7">
        <v>10.25</v>
      </c>
      <c r="I27" s="7">
        <f t="shared" si="1"/>
        <v>19.850000000000001</v>
      </c>
    </row>
    <row r="28" spans="1:9" x14ac:dyDescent="0.3">
      <c r="A28" s="5" t="s">
        <v>3</v>
      </c>
      <c r="B28" s="5" t="s">
        <v>96</v>
      </c>
      <c r="C28" s="5" t="s">
        <v>29</v>
      </c>
      <c r="D28" s="6">
        <v>42812</v>
      </c>
      <c r="E28" s="7" t="s">
        <v>0</v>
      </c>
      <c r="F28" s="7" t="s">
        <v>12</v>
      </c>
      <c r="G28" s="7">
        <v>9.65</v>
      </c>
      <c r="H28" s="7">
        <v>10.15</v>
      </c>
      <c r="I28" s="7">
        <f t="shared" si="1"/>
        <v>19.8</v>
      </c>
    </row>
    <row r="29" spans="1:9" x14ac:dyDescent="0.3">
      <c r="A29" s="5" t="s">
        <v>101</v>
      </c>
      <c r="B29" s="5" t="s">
        <v>54</v>
      </c>
      <c r="C29" s="5" t="s">
        <v>15</v>
      </c>
      <c r="D29" s="6">
        <v>42836</v>
      </c>
      <c r="E29" s="7" t="s">
        <v>0</v>
      </c>
      <c r="F29" s="7" t="s">
        <v>12</v>
      </c>
      <c r="G29" s="7">
        <v>9.6999999999999993</v>
      </c>
      <c r="H29" s="7">
        <v>10.1</v>
      </c>
      <c r="I29" s="7">
        <f t="shared" si="1"/>
        <v>19.799999999999997</v>
      </c>
    </row>
    <row r="30" spans="1:9" x14ac:dyDescent="0.3">
      <c r="A30" s="5" t="s">
        <v>100</v>
      </c>
      <c r="B30" s="5" t="s">
        <v>42</v>
      </c>
      <c r="C30" s="5" t="s">
        <v>4</v>
      </c>
      <c r="D30" s="6">
        <v>43171</v>
      </c>
      <c r="E30" s="7" t="s">
        <v>0</v>
      </c>
      <c r="F30" s="7" t="s">
        <v>12</v>
      </c>
      <c r="G30" s="7">
        <v>9.5500000000000007</v>
      </c>
      <c r="H30" s="7">
        <v>10.15</v>
      </c>
      <c r="I30" s="7">
        <f t="shared" si="1"/>
        <v>19.700000000000003</v>
      </c>
    </row>
    <row r="31" spans="1:9" x14ac:dyDescent="0.3">
      <c r="A31" s="5" t="s">
        <v>100</v>
      </c>
      <c r="B31" s="5" t="s">
        <v>44</v>
      </c>
      <c r="C31" s="5" t="s">
        <v>15</v>
      </c>
      <c r="D31" s="6">
        <v>43187</v>
      </c>
      <c r="E31" s="7" t="s">
        <v>0</v>
      </c>
      <c r="F31" s="7" t="s">
        <v>12</v>
      </c>
      <c r="G31" s="7">
        <v>9.6</v>
      </c>
      <c r="H31" s="7">
        <v>10.1</v>
      </c>
      <c r="I31" s="7">
        <f t="shared" si="1"/>
        <v>19.7</v>
      </c>
    </row>
    <row r="32" spans="1:9" x14ac:dyDescent="0.3">
      <c r="A32" s="5" t="s">
        <v>103</v>
      </c>
      <c r="B32" s="5" t="s">
        <v>62</v>
      </c>
      <c r="C32" s="5" t="s">
        <v>27</v>
      </c>
      <c r="D32" s="6">
        <v>42825</v>
      </c>
      <c r="E32" s="7" t="s">
        <v>0</v>
      </c>
      <c r="F32" s="7" t="s">
        <v>12</v>
      </c>
      <c r="G32" s="7">
        <v>9.4499999999999993</v>
      </c>
      <c r="H32" s="7">
        <v>10.25</v>
      </c>
      <c r="I32" s="7">
        <f t="shared" si="1"/>
        <v>19.7</v>
      </c>
    </row>
    <row r="33" spans="1:9" x14ac:dyDescent="0.3">
      <c r="A33" s="5" t="s">
        <v>102</v>
      </c>
      <c r="B33" s="5" t="s">
        <v>65</v>
      </c>
      <c r="C33" s="5" t="s">
        <v>47</v>
      </c>
      <c r="D33" s="6">
        <v>43031</v>
      </c>
      <c r="E33" s="7" t="s">
        <v>0</v>
      </c>
      <c r="F33" s="7" t="s">
        <v>12</v>
      </c>
      <c r="G33" s="7">
        <v>9.65</v>
      </c>
      <c r="H33" s="7">
        <v>10</v>
      </c>
      <c r="I33" s="7">
        <f t="shared" si="1"/>
        <v>19.649999999999999</v>
      </c>
    </row>
    <row r="34" spans="1:9" x14ac:dyDescent="0.3">
      <c r="A34" s="5" t="s">
        <v>99</v>
      </c>
      <c r="B34" s="5" t="s">
        <v>56</v>
      </c>
      <c r="C34" s="5" t="s">
        <v>13</v>
      </c>
      <c r="D34" s="6">
        <v>42764</v>
      </c>
      <c r="E34" s="7" t="s">
        <v>0</v>
      </c>
      <c r="F34" s="7" t="s">
        <v>12</v>
      </c>
      <c r="G34" s="7">
        <v>9.6999999999999993</v>
      </c>
      <c r="H34" s="7">
        <v>9.9</v>
      </c>
      <c r="I34" s="7">
        <f t="shared" si="1"/>
        <v>19.600000000000001</v>
      </c>
    </row>
    <row r="35" spans="1:9" x14ac:dyDescent="0.3">
      <c r="A35" s="5" t="s">
        <v>99</v>
      </c>
      <c r="B35" s="5" t="s">
        <v>51</v>
      </c>
      <c r="C35" s="5" t="s">
        <v>52</v>
      </c>
      <c r="D35" s="6">
        <v>42808</v>
      </c>
      <c r="E35" s="7" t="s">
        <v>0</v>
      </c>
      <c r="F35" s="7" t="s">
        <v>12</v>
      </c>
      <c r="G35" s="7">
        <v>9.5</v>
      </c>
      <c r="H35" s="7">
        <v>9.9499999999999993</v>
      </c>
      <c r="I35" s="7">
        <f t="shared" si="1"/>
        <v>19.45</v>
      </c>
    </row>
    <row r="36" spans="1:9" x14ac:dyDescent="0.3">
      <c r="A36" s="5" t="s">
        <v>100</v>
      </c>
      <c r="B36" s="5" t="s">
        <v>75</v>
      </c>
      <c r="C36" s="5" t="s">
        <v>70</v>
      </c>
      <c r="D36" s="6">
        <v>43095</v>
      </c>
      <c r="E36" s="7" t="s">
        <v>0</v>
      </c>
      <c r="F36" s="7" t="s">
        <v>12</v>
      </c>
      <c r="G36" s="7">
        <v>9.4499999999999993</v>
      </c>
      <c r="H36" s="7">
        <v>9.9499999999999993</v>
      </c>
      <c r="I36" s="7">
        <f t="shared" si="1"/>
        <v>19.399999999999999</v>
      </c>
    </row>
    <row r="37" spans="1:9" x14ac:dyDescent="0.3">
      <c r="A37" s="5" t="s">
        <v>100</v>
      </c>
      <c r="B37" s="5" t="s">
        <v>50</v>
      </c>
      <c r="C37" s="5" t="s">
        <v>34</v>
      </c>
      <c r="D37" s="6">
        <v>43131</v>
      </c>
      <c r="E37" s="7" t="s">
        <v>0</v>
      </c>
      <c r="F37" s="7" t="s">
        <v>12</v>
      </c>
      <c r="G37" s="7">
        <v>9.25</v>
      </c>
      <c r="H37" s="7">
        <v>9.9499999999999993</v>
      </c>
      <c r="I37" s="7">
        <f t="shared" si="1"/>
        <v>19.2</v>
      </c>
    </row>
    <row r="38" spans="1:9" x14ac:dyDescent="0.3">
      <c r="A38" s="5" t="s">
        <v>101</v>
      </c>
      <c r="B38" s="5" t="s">
        <v>80</v>
      </c>
      <c r="C38" s="5" t="s">
        <v>20</v>
      </c>
      <c r="D38" s="6">
        <v>43026</v>
      </c>
      <c r="E38" s="7" t="s">
        <v>0</v>
      </c>
      <c r="F38" s="7" t="s">
        <v>12</v>
      </c>
      <c r="G38" s="7">
        <v>9.25</v>
      </c>
      <c r="H38" s="7">
        <v>9.9499999999999993</v>
      </c>
      <c r="I38" s="7">
        <f t="shared" si="1"/>
        <v>19.2</v>
      </c>
    </row>
    <row r="39" spans="1:9" x14ac:dyDescent="0.3">
      <c r="A39" s="5" t="s">
        <v>100</v>
      </c>
      <c r="B39" s="5" t="s">
        <v>78</v>
      </c>
      <c r="C39" s="5" t="s">
        <v>29</v>
      </c>
      <c r="D39" s="6">
        <v>42972</v>
      </c>
      <c r="E39" s="7" t="s">
        <v>0</v>
      </c>
      <c r="F39" s="7" t="s">
        <v>12</v>
      </c>
      <c r="G39" s="7">
        <v>9.25</v>
      </c>
      <c r="H39" s="7">
        <v>9.85</v>
      </c>
      <c r="I39" s="7">
        <f t="shared" si="1"/>
        <v>19.100000000000001</v>
      </c>
    </row>
    <row r="40" spans="1:9" x14ac:dyDescent="0.3">
      <c r="A40" s="5" t="s">
        <v>101</v>
      </c>
      <c r="B40" s="5" t="s">
        <v>26</v>
      </c>
      <c r="C40" s="5" t="s">
        <v>28</v>
      </c>
      <c r="D40" s="6">
        <v>43092</v>
      </c>
      <c r="E40" s="7" t="s">
        <v>0</v>
      </c>
      <c r="F40" s="7" t="s">
        <v>12</v>
      </c>
      <c r="G40" s="7">
        <v>9.0500000000000007</v>
      </c>
      <c r="H40" s="7">
        <v>9.65</v>
      </c>
      <c r="I40" s="7">
        <f t="shared" si="1"/>
        <v>18.700000000000003</v>
      </c>
    </row>
    <row r="41" spans="1:9" x14ac:dyDescent="0.3">
      <c r="A41" s="5"/>
      <c r="B41" s="5"/>
      <c r="C41" s="5"/>
      <c r="D41" s="6"/>
      <c r="E41" s="7"/>
      <c r="F41" s="7"/>
      <c r="G41" s="7"/>
      <c r="H41" s="7"/>
      <c r="I41" s="7"/>
    </row>
    <row r="42" spans="1:9" x14ac:dyDescent="0.3">
      <c r="A42" s="3" t="s">
        <v>104</v>
      </c>
      <c r="B42" s="3" t="s">
        <v>105</v>
      </c>
      <c r="C42" s="3" t="s">
        <v>106</v>
      </c>
      <c r="D42" s="4" t="s">
        <v>107</v>
      </c>
      <c r="E42" s="4" t="s">
        <v>109</v>
      </c>
      <c r="F42" s="4" t="s">
        <v>108</v>
      </c>
      <c r="G42" s="4" t="s">
        <v>110</v>
      </c>
      <c r="H42" s="4" t="s">
        <v>111</v>
      </c>
      <c r="I42" s="4" t="s">
        <v>112</v>
      </c>
    </row>
    <row r="43" spans="1:9" x14ac:dyDescent="0.3">
      <c r="A43" s="15" t="s">
        <v>101</v>
      </c>
      <c r="B43" s="15" t="s">
        <v>79</v>
      </c>
      <c r="C43" s="15" t="s">
        <v>29</v>
      </c>
      <c r="D43" s="16">
        <v>43149</v>
      </c>
      <c r="E43" s="17" t="s">
        <v>0</v>
      </c>
      <c r="F43" s="17" t="s">
        <v>5</v>
      </c>
      <c r="G43" s="17">
        <v>10.050000000000001</v>
      </c>
      <c r="H43" s="17">
        <v>10.75</v>
      </c>
      <c r="I43" s="17">
        <f>SUM(G43:H43)</f>
        <v>20.8</v>
      </c>
    </row>
    <row r="44" spans="1:9" x14ac:dyDescent="0.3">
      <c r="A44" s="12" t="s">
        <v>101</v>
      </c>
      <c r="B44" s="12" t="s">
        <v>58</v>
      </c>
      <c r="C44" s="12" t="s">
        <v>17</v>
      </c>
      <c r="D44" s="13">
        <v>43042</v>
      </c>
      <c r="E44" s="14" t="s">
        <v>0</v>
      </c>
      <c r="F44" s="14" t="s">
        <v>5</v>
      </c>
      <c r="G44" s="14">
        <v>10.050000000000001</v>
      </c>
      <c r="H44" s="14">
        <v>10.199999999999999</v>
      </c>
      <c r="I44" s="14">
        <f>SUM(G44:H44)</f>
        <v>20.25</v>
      </c>
    </row>
    <row r="45" spans="1:9" x14ac:dyDescent="0.3">
      <c r="A45" s="12" t="s">
        <v>101</v>
      </c>
      <c r="B45" s="12" t="s">
        <v>63</v>
      </c>
      <c r="C45" s="12" t="s">
        <v>27</v>
      </c>
      <c r="D45" s="13">
        <v>42954</v>
      </c>
      <c r="E45" s="14" t="s">
        <v>0</v>
      </c>
      <c r="F45" s="14" t="s">
        <v>5</v>
      </c>
      <c r="G45" s="14">
        <v>10</v>
      </c>
      <c r="H45" s="14">
        <v>10.199999999999999</v>
      </c>
      <c r="I45" s="14">
        <f>SUM(G45:H45)</f>
        <v>20.2</v>
      </c>
    </row>
  </sheetData>
  <sortState ref="A41:J43">
    <sortCondition descending="1" ref="I41:I43"/>
    <sortCondition descending="1" ref="D41:D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Pulcine</vt:lpstr>
      <vt:lpstr>Lupette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2025-03-27T07:56:08Z</dcterms:modified>
</cp:coreProperties>
</file>